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uctcloud-my.sharepoint.com/personal/01441038_wf_uct_ac_za/Documents/Inspection Audit &amp; Risk Assessments/HCAR assessments/"/>
    </mc:Choice>
  </mc:AlternateContent>
  <xr:revisionPtr revIDLastSave="23" documentId="13_ncr:1_{65848A19-AE69-4816-B599-FA5C70B6E3C2}" xr6:coauthVersionLast="47" xr6:coauthVersionMax="47" xr10:uidLastSave="{68A73C79-2B1C-4849-A13E-5A0595D3B8C7}"/>
  <bookViews>
    <workbookView xWindow="-108" yWindow="-108" windowWidth="23256" windowHeight="12456" xr2:uid="{00000000-000D-0000-FFFF-FFFF00000000}"/>
  </bookViews>
  <sheets>
    <sheet name="Risk Assessment" sheetId="1" r:id="rId1"/>
    <sheet name="Risk Matrix" sheetId="2" r:id="rId2"/>
    <sheet name="Approach - Med Surv Cat's" sheetId="5" r:id="rId3"/>
    <sheet name="Med Surv Protocol" sheetId="4" r:id="rId4"/>
    <sheet name="Display Lists" sheetId="3" r:id="rId5"/>
  </sheets>
  <definedNames>
    <definedName name="_xlnm._FilterDatabase" localSheetId="0" hidden="1">'Risk Assessment'!$A$6:$V$537</definedName>
    <definedName name="Config_Matrix_scores">#REF!</definedName>
    <definedName name="consequence">'Display Lists'!$B$3:$B$8</definedName>
    <definedName name="duration">'Display Lists'!$C$24:$C$28</definedName>
    <definedName name="frequency">'Display Lists'!$B$24:$B$28</definedName>
    <definedName name="intensity">'Display Lists'!#REF!</definedName>
    <definedName name="likelihood">'Display Lists'!$B$13:$B$17</definedName>
    <definedName name="_xlnm.Print_Titles" localSheetId="0">'Risk Assessment'!$6:$6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1/anC9TmzGEnacp5bsdAeDKAEkg=="/>
    </ext>
  </extLst>
</workbook>
</file>

<file path=xl/calcChain.xml><?xml version="1.0" encoding="utf-8"?>
<calcChain xmlns="http://schemas.openxmlformats.org/spreadsheetml/2006/main">
  <c r="R10" i="1" l="1"/>
  <c r="R11" i="1"/>
  <c r="R12" i="1"/>
  <c r="R13" i="1"/>
  <c r="R14" i="1"/>
  <c r="R15" i="1"/>
  <c r="R16" i="1"/>
  <c r="R17" i="1"/>
  <c r="T17" i="1" s="1"/>
  <c r="R18" i="1"/>
  <c r="R19" i="1"/>
  <c r="R20" i="1"/>
  <c r="R21" i="1"/>
  <c r="R22" i="1"/>
  <c r="R23" i="1"/>
  <c r="R24" i="1"/>
  <c r="T24" i="1" s="1"/>
  <c r="R25" i="1"/>
  <c r="T25" i="1" s="1"/>
  <c r="R26" i="1"/>
  <c r="R27" i="1"/>
  <c r="R28" i="1"/>
  <c r="R29" i="1"/>
  <c r="R30" i="1"/>
  <c r="R31" i="1"/>
  <c r="R32" i="1"/>
  <c r="R33" i="1"/>
  <c r="T33" i="1" s="1"/>
  <c r="R34" i="1"/>
  <c r="R35" i="1"/>
  <c r="R36" i="1"/>
  <c r="R37" i="1"/>
  <c r="R38" i="1"/>
  <c r="R39" i="1"/>
  <c r="R40" i="1"/>
  <c r="R41" i="1"/>
  <c r="T41" i="1" s="1"/>
  <c r="R42" i="1"/>
  <c r="R43" i="1"/>
  <c r="R44" i="1"/>
  <c r="R45" i="1"/>
  <c r="R46" i="1"/>
  <c r="R47" i="1"/>
  <c r="R48" i="1"/>
  <c r="T48" i="1" s="1"/>
  <c r="R49" i="1"/>
  <c r="T49" i="1" s="1"/>
  <c r="R50" i="1"/>
  <c r="R51" i="1"/>
  <c r="R52" i="1"/>
  <c r="R53" i="1"/>
  <c r="R54" i="1"/>
  <c r="R55" i="1"/>
  <c r="R56" i="1"/>
  <c r="T56" i="1" s="1"/>
  <c r="R57" i="1"/>
  <c r="T57" i="1" s="1"/>
  <c r="R58" i="1"/>
  <c r="R59" i="1"/>
  <c r="R9" i="1"/>
  <c r="T9" i="1" s="1"/>
  <c r="S9" i="1"/>
  <c r="S8" i="1"/>
  <c r="R8" i="1"/>
  <c r="T8" i="1" s="1"/>
  <c r="R338" i="1"/>
  <c r="T338" i="1" s="1"/>
  <c r="R131" i="1"/>
  <c r="R132" i="1"/>
  <c r="R166" i="1"/>
  <c r="B3" i="3"/>
  <c r="R335" i="1"/>
  <c r="R536" i="1"/>
  <c r="T536" i="1" s="1"/>
  <c r="R537" i="1"/>
  <c r="T537" i="1" s="1"/>
  <c r="S535" i="1"/>
  <c r="R535" i="1"/>
  <c r="R532" i="1"/>
  <c r="T532" i="1" s="1"/>
  <c r="S532" i="1"/>
  <c r="S531" i="1"/>
  <c r="R531" i="1"/>
  <c r="R529" i="1"/>
  <c r="T529" i="1" s="1"/>
  <c r="S528" i="1"/>
  <c r="R528" i="1"/>
  <c r="R523" i="1"/>
  <c r="T523" i="1" s="1"/>
  <c r="S523" i="1"/>
  <c r="R524" i="1"/>
  <c r="T524" i="1" s="1"/>
  <c r="R525" i="1"/>
  <c r="T525" i="1" s="1"/>
  <c r="R526" i="1"/>
  <c r="T526" i="1" s="1"/>
  <c r="S522" i="1"/>
  <c r="R522" i="1"/>
  <c r="T522" i="1" s="1"/>
  <c r="S520" i="1"/>
  <c r="R520" i="1"/>
  <c r="R479" i="1"/>
  <c r="T479" i="1" s="1"/>
  <c r="R480" i="1"/>
  <c r="T480" i="1" s="1"/>
  <c r="R481" i="1"/>
  <c r="T481" i="1" s="1"/>
  <c r="S481" i="1"/>
  <c r="R482" i="1"/>
  <c r="T482" i="1" s="1"/>
  <c r="R483" i="1"/>
  <c r="T483" i="1" s="1"/>
  <c r="R484" i="1"/>
  <c r="T484" i="1" s="1"/>
  <c r="R485" i="1"/>
  <c r="T485" i="1" s="1"/>
  <c r="S485" i="1"/>
  <c r="R486" i="1"/>
  <c r="T486" i="1" s="1"/>
  <c r="R487" i="1"/>
  <c r="T487" i="1" s="1"/>
  <c r="R488" i="1"/>
  <c r="T488" i="1" s="1"/>
  <c r="R489" i="1"/>
  <c r="T489" i="1" s="1"/>
  <c r="S489" i="1"/>
  <c r="R490" i="1"/>
  <c r="T490" i="1" s="1"/>
  <c r="R491" i="1"/>
  <c r="T491" i="1" s="1"/>
  <c r="R492" i="1"/>
  <c r="T492" i="1" s="1"/>
  <c r="R493" i="1"/>
  <c r="T493" i="1" s="1"/>
  <c r="S493" i="1"/>
  <c r="R494" i="1"/>
  <c r="T494" i="1" s="1"/>
  <c r="R495" i="1"/>
  <c r="T495" i="1" s="1"/>
  <c r="R496" i="1"/>
  <c r="T496" i="1" s="1"/>
  <c r="R497" i="1"/>
  <c r="T497" i="1" s="1"/>
  <c r="S497" i="1"/>
  <c r="R498" i="1"/>
  <c r="T498" i="1" s="1"/>
  <c r="R499" i="1"/>
  <c r="T499" i="1" s="1"/>
  <c r="R500" i="1"/>
  <c r="T500" i="1" s="1"/>
  <c r="R501" i="1"/>
  <c r="T501" i="1" s="1"/>
  <c r="S501" i="1"/>
  <c r="R502" i="1"/>
  <c r="T502" i="1" s="1"/>
  <c r="R503" i="1"/>
  <c r="T503" i="1" s="1"/>
  <c r="R504" i="1"/>
  <c r="T504" i="1" s="1"/>
  <c r="R505" i="1"/>
  <c r="T505" i="1" s="1"/>
  <c r="S505" i="1"/>
  <c r="R506" i="1"/>
  <c r="T506" i="1" s="1"/>
  <c r="R507" i="1"/>
  <c r="T507" i="1" s="1"/>
  <c r="R508" i="1"/>
  <c r="T508" i="1" s="1"/>
  <c r="R509" i="1"/>
  <c r="T509" i="1" s="1"/>
  <c r="S509" i="1"/>
  <c r="R510" i="1"/>
  <c r="T510" i="1" s="1"/>
  <c r="R511" i="1"/>
  <c r="T511" i="1" s="1"/>
  <c r="R512" i="1"/>
  <c r="T512" i="1" s="1"/>
  <c r="R513" i="1"/>
  <c r="T513" i="1" s="1"/>
  <c r="S513" i="1"/>
  <c r="R514" i="1"/>
  <c r="T514" i="1" s="1"/>
  <c r="R515" i="1"/>
  <c r="T515" i="1" s="1"/>
  <c r="R516" i="1"/>
  <c r="T516" i="1" s="1"/>
  <c r="R517" i="1"/>
  <c r="T517" i="1" s="1"/>
  <c r="S517" i="1"/>
  <c r="R518" i="1"/>
  <c r="T518" i="1" s="1"/>
  <c r="R449" i="1"/>
  <c r="T449" i="1" s="1"/>
  <c r="R450" i="1"/>
  <c r="T450" i="1" s="1"/>
  <c r="R451" i="1"/>
  <c r="T451" i="1" s="1"/>
  <c r="S451" i="1"/>
  <c r="R452" i="1"/>
  <c r="T452" i="1" s="1"/>
  <c r="R453" i="1"/>
  <c r="T453" i="1" s="1"/>
  <c r="R454" i="1"/>
  <c r="T454" i="1" s="1"/>
  <c r="R455" i="1"/>
  <c r="T455" i="1" s="1"/>
  <c r="S455" i="1"/>
  <c r="R456" i="1"/>
  <c r="T456" i="1" s="1"/>
  <c r="R457" i="1"/>
  <c r="T457" i="1" s="1"/>
  <c r="R458" i="1"/>
  <c r="T458" i="1" s="1"/>
  <c r="R459" i="1"/>
  <c r="T459" i="1" s="1"/>
  <c r="S459" i="1"/>
  <c r="R460" i="1"/>
  <c r="T460" i="1" s="1"/>
  <c r="R461" i="1"/>
  <c r="T461" i="1" s="1"/>
  <c r="R462" i="1"/>
  <c r="T462" i="1" s="1"/>
  <c r="R463" i="1"/>
  <c r="T463" i="1" s="1"/>
  <c r="S463" i="1"/>
  <c r="R464" i="1"/>
  <c r="T464" i="1" s="1"/>
  <c r="R465" i="1"/>
  <c r="T465" i="1" s="1"/>
  <c r="R466" i="1"/>
  <c r="T466" i="1" s="1"/>
  <c r="R467" i="1"/>
  <c r="T467" i="1" s="1"/>
  <c r="S467" i="1"/>
  <c r="R468" i="1"/>
  <c r="T468" i="1" s="1"/>
  <c r="R469" i="1"/>
  <c r="T469" i="1" s="1"/>
  <c r="R470" i="1"/>
  <c r="T470" i="1" s="1"/>
  <c r="R471" i="1"/>
  <c r="T471" i="1" s="1"/>
  <c r="S471" i="1"/>
  <c r="R472" i="1"/>
  <c r="T472" i="1" s="1"/>
  <c r="R473" i="1"/>
  <c r="T473" i="1" s="1"/>
  <c r="R474" i="1"/>
  <c r="T474" i="1" s="1"/>
  <c r="R475" i="1"/>
  <c r="T475" i="1" s="1"/>
  <c r="S475" i="1"/>
  <c r="R476" i="1"/>
  <c r="T476" i="1" s="1"/>
  <c r="R477" i="1"/>
  <c r="T477" i="1" s="1"/>
  <c r="S448" i="1"/>
  <c r="R448" i="1"/>
  <c r="R443" i="1"/>
  <c r="T443" i="1" s="1"/>
  <c r="S443" i="1"/>
  <c r="R444" i="1"/>
  <c r="T444" i="1" s="1"/>
  <c r="R445" i="1"/>
  <c r="T445" i="1" s="1"/>
  <c r="R446" i="1"/>
  <c r="T446" i="1" s="1"/>
  <c r="R441" i="1"/>
  <c r="T441" i="1" s="1"/>
  <c r="S441" i="1"/>
  <c r="S440" i="1"/>
  <c r="R440" i="1"/>
  <c r="R393" i="1"/>
  <c r="T393" i="1" s="1"/>
  <c r="R394" i="1"/>
  <c r="T394" i="1" s="1"/>
  <c r="R395" i="1"/>
  <c r="T395" i="1" s="1"/>
  <c r="S395" i="1"/>
  <c r="R396" i="1"/>
  <c r="T396" i="1" s="1"/>
  <c r="R397" i="1"/>
  <c r="T397" i="1" s="1"/>
  <c r="R398" i="1"/>
  <c r="T398" i="1" s="1"/>
  <c r="R399" i="1"/>
  <c r="T399" i="1" s="1"/>
  <c r="S399" i="1"/>
  <c r="R400" i="1"/>
  <c r="T400" i="1" s="1"/>
  <c r="R401" i="1"/>
  <c r="T401" i="1" s="1"/>
  <c r="R402" i="1"/>
  <c r="T402" i="1" s="1"/>
  <c r="R403" i="1"/>
  <c r="T403" i="1" s="1"/>
  <c r="S403" i="1"/>
  <c r="R404" i="1"/>
  <c r="T404" i="1" s="1"/>
  <c r="R405" i="1"/>
  <c r="T405" i="1" s="1"/>
  <c r="R406" i="1"/>
  <c r="T406" i="1" s="1"/>
  <c r="R407" i="1"/>
  <c r="T407" i="1" s="1"/>
  <c r="S407" i="1"/>
  <c r="R408" i="1"/>
  <c r="T408" i="1" s="1"/>
  <c r="R409" i="1"/>
  <c r="T409" i="1" s="1"/>
  <c r="R410" i="1"/>
  <c r="T410" i="1" s="1"/>
  <c r="R411" i="1"/>
  <c r="T411" i="1" s="1"/>
  <c r="S411" i="1"/>
  <c r="R412" i="1"/>
  <c r="T412" i="1" s="1"/>
  <c r="R413" i="1"/>
  <c r="T413" i="1" s="1"/>
  <c r="R414" i="1"/>
  <c r="T414" i="1" s="1"/>
  <c r="R415" i="1"/>
  <c r="T415" i="1" s="1"/>
  <c r="S415" i="1"/>
  <c r="R416" i="1"/>
  <c r="T416" i="1" s="1"/>
  <c r="R417" i="1"/>
  <c r="T417" i="1" s="1"/>
  <c r="R418" i="1"/>
  <c r="T418" i="1" s="1"/>
  <c r="R419" i="1"/>
  <c r="T419" i="1" s="1"/>
  <c r="S419" i="1"/>
  <c r="R420" i="1"/>
  <c r="T420" i="1" s="1"/>
  <c r="R421" i="1"/>
  <c r="T421" i="1" s="1"/>
  <c r="R422" i="1"/>
  <c r="T422" i="1" s="1"/>
  <c r="R423" i="1"/>
  <c r="T423" i="1" s="1"/>
  <c r="S423" i="1"/>
  <c r="R424" i="1"/>
  <c r="T424" i="1" s="1"/>
  <c r="R425" i="1"/>
  <c r="T425" i="1" s="1"/>
  <c r="R426" i="1"/>
  <c r="T426" i="1" s="1"/>
  <c r="R427" i="1"/>
  <c r="T427" i="1" s="1"/>
  <c r="S427" i="1"/>
  <c r="R428" i="1"/>
  <c r="T428" i="1" s="1"/>
  <c r="R429" i="1"/>
  <c r="T429" i="1" s="1"/>
  <c r="R430" i="1"/>
  <c r="T430" i="1" s="1"/>
  <c r="R431" i="1"/>
  <c r="T431" i="1" s="1"/>
  <c r="S431" i="1"/>
  <c r="R432" i="1"/>
  <c r="T432" i="1" s="1"/>
  <c r="R433" i="1"/>
  <c r="T433" i="1" s="1"/>
  <c r="R434" i="1"/>
  <c r="T434" i="1" s="1"/>
  <c r="R435" i="1"/>
  <c r="T435" i="1" s="1"/>
  <c r="S435" i="1"/>
  <c r="R436" i="1"/>
  <c r="T436" i="1" s="1"/>
  <c r="R437" i="1"/>
  <c r="T437" i="1" s="1"/>
  <c r="R438" i="1"/>
  <c r="T438" i="1" s="1"/>
  <c r="R382" i="1"/>
  <c r="T382" i="1" s="1"/>
  <c r="S382" i="1"/>
  <c r="R383" i="1"/>
  <c r="T383" i="1" s="1"/>
  <c r="R384" i="1"/>
  <c r="T384" i="1" s="1"/>
  <c r="R385" i="1"/>
  <c r="T385" i="1" s="1"/>
  <c r="R386" i="1"/>
  <c r="T386" i="1" s="1"/>
  <c r="S386" i="1"/>
  <c r="R387" i="1"/>
  <c r="T387" i="1" s="1"/>
  <c r="R388" i="1"/>
  <c r="T388" i="1" s="1"/>
  <c r="R389" i="1"/>
  <c r="T389" i="1" s="1"/>
  <c r="R390" i="1"/>
  <c r="T390" i="1" s="1"/>
  <c r="S390" i="1"/>
  <c r="R391" i="1"/>
  <c r="T391" i="1" s="1"/>
  <c r="R350" i="1"/>
  <c r="T350" i="1" s="1"/>
  <c r="R351" i="1"/>
  <c r="T351" i="1" s="1"/>
  <c r="R352" i="1"/>
  <c r="T352" i="1" s="1"/>
  <c r="S352" i="1"/>
  <c r="R353" i="1"/>
  <c r="T353" i="1" s="1"/>
  <c r="R354" i="1"/>
  <c r="T354" i="1" s="1"/>
  <c r="R355" i="1"/>
  <c r="T355" i="1" s="1"/>
  <c r="R356" i="1"/>
  <c r="T356" i="1" s="1"/>
  <c r="S356" i="1"/>
  <c r="R357" i="1"/>
  <c r="T357" i="1" s="1"/>
  <c r="R358" i="1"/>
  <c r="T358" i="1" s="1"/>
  <c r="R359" i="1"/>
  <c r="T359" i="1" s="1"/>
  <c r="R360" i="1"/>
  <c r="T360" i="1" s="1"/>
  <c r="S360" i="1"/>
  <c r="R361" i="1"/>
  <c r="T361" i="1" s="1"/>
  <c r="R362" i="1"/>
  <c r="T362" i="1" s="1"/>
  <c r="R363" i="1"/>
  <c r="T363" i="1" s="1"/>
  <c r="R364" i="1"/>
  <c r="T364" i="1" s="1"/>
  <c r="S364" i="1"/>
  <c r="R365" i="1"/>
  <c r="T365" i="1" s="1"/>
  <c r="R366" i="1"/>
  <c r="T366" i="1" s="1"/>
  <c r="R367" i="1"/>
  <c r="T367" i="1" s="1"/>
  <c r="R368" i="1"/>
  <c r="T368" i="1" s="1"/>
  <c r="S368" i="1"/>
  <c r="R369" i="1"/>
  <c r="T369" i="1" s="1"/>
  <c r="S369" i="1"/>
  <c r="R370" i="1"/>
  <c r="T370" i="1" s="1"/>
  <c r="S370" i="1"/>
  <c r="R371" i="1"/>
  <c r="T371" i="1" s="1"/>
  <c r="S371" i="1"/>
  <c r="R372" i="1"/>
  <c r="T372" i="1" s="1"/>
  <c r="S372" i="1"/>
  <c r="R373" i="1"/>
  <c r="T373" i="1" s="1"/>
  <c r="S373" i="1"/>
  <c r="R374" i="1"/>
  <c r="T374" i="1" s="1"/>
  <c r="S374" i="1"/>
  <c r="R375" i="1"/>
  <c r="T375" i="1" s="1"/>
  <c r="S375" i="1"/>
  <c r="R376" i="1"/>
  <c r="T376" i="1" s="1"/>
  <c r="S376" i="1"/>
  <c r="R377" i="1"/>
  <c r="T377" i="1" s="1"/>
  <c r="S377" i="1"/>
  <c r="R378" i="1"/>
  <c r="T378" i="1" s="1"/>
  <c r="S378" i="1"/>
  <c r="R379" i="1"/>
  <c r="T379" i="1" s="1"/>
  <c r="S379" i="1"/>
  <c r="R380" i="1"/>
  <c r="T380" i="1" s="1"/>
  <c r="S380" i="1"/>
  <c r="S349" i="1"/>
  <c r="R349" i="1"/>
  <c r="T349" i="1" s="1"/>
  <c r="R295" i="1"/>
  <c r="T295" i="1" s="1"/>
  <c r="S295" i="1"/>
  <c r="R296" i="1"/>
  <c r="T296" i="1" s="1"/>
  <c r="S296" i="1"/>
  <c r="R297" i="1"/>
  <c r="T297" i="1" s="1"/>
  <c r="S297" i="1"/>
  <c r="R298" i="1"/>
  <c r="T298" i="1" s="1"/>
  <c r="S298" i="1"/>
  <c r="R299" i="1"/>
  <c r="T299" i="1" s="1"/>
  <c r="S299" i="1"/>
  <c r="R300" i="1"/>
  <c r="T300" i="1" s="1"/>
  <c r="S300" i="1"/>
  <c r="R301" i="1"/>
  <c r="T301" i="1" s="1"/>
  <c r="S301" i="1"/>
  <c r="R302" i="1"/>
  <c r="T302" i="1" s="1"/>
  <c r="S302" i="1"/>
  <c r="R303" i="1"/>
  <c r="T303" i="1" s="1"/>
  <c r="S303" i="1"/>
  <c r="R304" i="1"/>
  <c r="T304" i="1" s="1"/>
  <c r="S304" i="1"/>
  <c r="R305" i="1"/>
  <c r="T305" i="1" s="1"/>
  <c r="S305" i="1"/>
  <c r="R306" i="1"/>
  <c r="T306" i="1" s="1"/>
  <c r="S306" i="1"/>
  <c r="R307" i="1"/>
  <c r="T307" i="1" s="1"/>
  <c r="S307" i="1"/>
  <c r="R308" i="1"/>
  <c r="T308" i="1" s="1"/>
  <c r="S308" i="1"/>
  <c r="R309" i="1"/>
  <c r="T309" i="1" s="1"/>
  <c r="S309" i="1"/>
  <c r="R310" i="1"/>
  <c r="T310" i="1" s="1"/>
  <c r="S310" i="1"/>
  <c r="R311" i="1"/>
  <c r="T311" i="1" s="1"/>
  <c r="S311" i="1"/>
  <c r="R312" i="1"/>
  <c r="T312" i="1" s="1"/>
  <c r="S312" i="1"/>
  <c r="R313" i="1"/>
  <c r="T313" i="1" s="1"/>
  <c r="S313" i="1"/>
  <c r="R314" i="1"/>
  <c r="T314" i="1" s="1"/>
  <c r="S314" i="1"/>
  <c r="R315" i="1"/>
  <c r="T315" i="1" s="1"/>
  <c r="S315" i="1"/>
  <c r="R316" i="1"/>
  <c r="T316" i="1" s="1"/>
  <c r="S316" i="1"/>
  <c r="R317" i="1"/>
  <c r="T317" i="1" s="1"/>
  <c r="S317" i="1"/>
  <c r="R318" i="1"/>
  <c r="T318" i="1" s="1"/>
  <c r="S318" i="1"/>
  <c r="R319" i="1"/>
  <c r="T319" i="1" s="1"/>
  <c r="S319" i="1"/>
  <c r="R320" i="1"/>
  <c r="T320" i="1" s="1"/>
  <c r="S320" i="1"/>
  <c r="R321" i="1"/>
  <c r="T321" i="1" s="1"/>
  <c r="S321" i="1"/>
  <c r="R322" i="1"/>
  <c r="T322" i="1" s="1"/>
  <c r="S322" i="1"/>
  <c r="R323" i="1"/>
  <c r="T323" i="1" s="1"/>
  <c r="S323" i="1"/>
  <c r="R324" i="1"/>
  <c r="T324" i="1" s="1"/>
  <c r="S324" i="1"/>
  <c r="R325" i="1"/>
  <c r="T325" i="1" s="1"/>
  <c r="S325" i="1"/>
  <c r="R326" i="1"/>
  <c r="T326" i="1" s="1"/>
  <c r="S326" i="1"/>
  <c r="R327" i="1"/>
  <c r="T327" i="1" s="1"/>
  <c r="S327" i="1"/>
  <c r="R328" i="1"/>
  <c r="T328" i="1" s="1"/>
  <c r="S328" i="1"/>
  <c r="R329" i="1"/>
  <c r="T329" i="1" s="1"/>
  <c r="S329" i="1"/>
  <c r="R330" i="1"/>
  <c r="T330" i="1" s="1"/>
  <c r="S330" i="1"/>
  <c r="R331" i="1"/>
  <c r="T331" i="1" s="1"/>
  <c r="S331" i="1"/>
  <c r="R332" i="1"/>
  <c r="T332" i="1" s="1"/>
  <c r="S332" i="1"/>
  <c r="R333" i="1"/>
  <c r="T333" i="1" s="1"/>
  <c r="S333" i="1"/>
  <c r="R334" i="1"/>
  <c r="T334" i="1" s="1"/>
  <c r="S334" i="1"/>
  <c r="R336" i="1"/>
  <c r="T336" i="1" s="1"/>
  <c r="S336" i="1"/>
  <c r="R337" i="1"/>
  <c r="T337" i="1" s="1"/>
  <c r="S337" i="1"/>
  <c r="S338" i="1"/>
  <c r="R339" i="1"/>
  <c r="T339" i="1" s="1"/>
  <c r="S339" i="1"/>
  <c r="R340" i="1"/>
  <c r="T340" i="1" s="1"/>
  <c r="S340" i="1"/>
  <c r="R341" i="1"/>
  <c r="T341" i="1" s="1"/>
  <c r="S341" i="1"/>
  <c r="R342" i="1"/>
  <c r="T342" i="1" s="1"/>
  <c r="S342" i="1"/>
  <c r="R343" i="1"/>
  <c r="T343" i="1" s="1"/>
  <c r="S343" i="1"/>
  <c r="R344" i="1"/>
  <c r="T344" i="1" s="1"/>
  <c r="S344" i="1"/>
  <c r="R345" i="1"/>
  <c r="T345" i="1" s="1"/>
  <c r="S345" i="1"/>
  <c r="R346" i="1"/>
  <c r="T346" i="1" s="1"/>
  <c r="S346" i="1"/>
  <c r="R347" i="1"/>
  <c r="T347" i="1" s="1"/>
  <c r="S347" i="1"/>
  <c r="S294" i="1"/>
  <c r="R294" i="1"/>
  <c r="T294" i="1" s="1"/>
  <c r="R291" i="1"/>
  <c r="T291" i="1" s="1"/>
  <c r="S291" i="1"/>
  <c r="R292" i="1"/>
  <c r="T292" i="1" s="1"/>
  <c r="S292" i="1"/>
  <c r="S289" i="1"/>
  <c r="R289" i="1"/>
  <c r="T289" i="1" s="1"/>
  <c r="R272" i="1"/>
  <c r="T272" i="1" s="1"/>
  <c r="S272" i="1"/>
  <c r="R273" i="1"/>
  <c r="T273" i="1" s="1"/>
  <c r="S273" i="1"/>
  <c r="R274" i="1"/>
  <c r="T274" i="1" s="1"/>
  <c r="S274" i="1"/>
  <c r="R275" i="1"/>
  <c r="T275" i="1" s="1"/>
  <c r="S275" i="1"/>
  <c r="R276" i="1"/>
  <c r="T276" i="1" s="1"/>
  <c r="S276" i="1"/>
  <c r="R277" i="1"/>
  <c r="T277" i="1" s="1"/>
  <c r="S277" i="1"/>
  <c r="R278" i="1"/>
  <c r="T278" i="1" s="1"/>
  <c r="S278" i="1"/>
  <c r="R279" i="1"/>
  <c r="T279" i="1" s="1"/>
  <c r="S279" i="1"/>
  <c r="R280" i="1"/>
  <c r="T280" i="1" s="1"/>
  <c r="S280" i="1"/>
  <c r="R281" i="1"/>
  <c r="T281" i="1" s="1"/>
  <c r="S281" i="1"/>
  <c r="R282" i="1"/>
  <c r="T282" i="1" s="1"/>
  <c r="S282" i="1"/>
  <c r="R283" i="1"/>
  <c r="T283" i="1" s="1"/>
  <c r="S283" i="1"/>
  <c r="R284" i="1"/>
  <c r="T284" i="1" s="1"/>
  <c r="S284" i="1"/>
  <c r="R285" i="1"/>
  <c r="T285" i="1" s="1"/>
  <c r="S285" i="1"/>
  <c r="R286" i="1"/>
  <c r="T286" i="1" s="1"/>
  <c r="S286" i="1"/>
  <c r="R287" i="1"/>
  <c r="T287" i="1" s="1"/>
  <c r="S287" i="1"/>
  <c r="R253" i="1"/>
  <c r="T253" i="1" s="1"/>
  <c r="S253" i="1"/>
  <c r="R254" i="1"/>
  <c r="T254" i="1" s="1"/>
  <c r="S254" i="1"/>
  <c r="R255" i="1"/>
  <c r="T255" i="1" s="1"/>
  <c r="S255" i="1"/>
  <c r="R256" i="1"/>
  <c r="T256" i="1" s="1"/>
  <c r="S256" i="1"/>
  <c r="R257" i="1"/>
  <c r="T257" i="1" s="1"/>
  <c r="S257" i="1"/>
  <c r="R258" i="1"/>
  <c r="T258" i="1" s="1"/>
  <c r="S258" i="1"/>
  <c r="R259" i="1"/>
  <c r="T259" i="1" s="1"/>
  <c r="S259" i="1"/>
  <c r="R260" i="1"/>
  <c r="T260" i="1" s="1"/>
  <c r="S260" i="1"/>
  <c r="R261" i="1"/>
  <c r="T261" i="1" s="1"/>
  <c r="S261" i="1"/>
  <c r="R262" i="1"/>
  <c r="T262" i="1" s="1"/>
  <c r="S262" i="1"/>
  <c r="R263" i="1"/>
  <c r="T263" i="1" s="1"/>
  <c r="S263" i="1"/>
  <c r="R264" i="1"/>
  <c r="T264" i="1" s="1"/>
  <c r="S264" i="1"/>
  <c r="R265" i="1"/>
  <c r="T265" i="1" s="1"/>
  <c r="S265" i="1"/>
  <c r="R266" i="1"/>
  <c r="T266" i="1" s="1"/>
  <c r="S266" i="1"/>
  <c r="R267" i="1"/>
  <c r="T267" i="1" s="1"/>
  <c r="S267" i="1"/>
  <c r="R268" i="1"/>
  <c r="T268" i="1" s="1"/>
  <c r="S268" i="1"/>
  <c r="R269" i="1"/>
  <c r="T269" i="1" s="1"/>
  <c r="S269" i="1"/>
  <c r="R270" i="1"/>
  <c r="T270" i="1" s="1"/>
  <c r="S270" i="1"/>
  <c r="S252" i="1"/>
  <c r="R252" i="1"/>
  <c r="T252" i="1" s="1"/>
  <c r="R247" i="1"/>
  <c r="T247" i="1" s="1"/>
  <c r="S247" i="1"/>
  <c r="R248" i="1"/>
  <c r="T248" i="1" s="1"/>
  <c r="S248" i="1"/>
  <c r="R249" i="1"/>
  <c r="T249" i="1" s="1"/>
  <c r="S249" i="1"/>
  <c r="R250" i="1"/>
  <c r="T250" i="1" s="1"/>
  <c r="S250" i="1"/>
  <c r="R238" i="1"/>
  <c r="T238" i="1" s="1"/>
  <c r="S238" i="1"/>
  <c r="R239" i="1"/>
  <c r="T239" i="1" s="1"/>
  <c r="S239" i="1"/>
  <c r="R240" i="1"/>
  <c r="T240" i="1" s="1"/>
  <c r="S240" i="1"/>
  <c r="R241" i="1"/>
  <c r="T241" i="1" s="1"/>
  <c r="S241" i="1"/>
  <c r="R242" i="1"/>
  <c r="T242" i="1" s="1"/>
  <c r="S242" i="1"/>
  <c r="R243" i="1"/>
  <c r="T243" i="1" s="1"/>
  <c r="S243" i="1"/>
  <c r="R244" i="1"/>
  <c r="T244" i="1" s="1"/>
  <c r="S244" i="1"/>
  <c r="R245" i="1"/>
  <c r="T245" i="1" s="1"/>
  <c r="S245" i="1"/>
  <c r="R211" i="1"/>
  <c r="T211" i="1" s="1"/>
  <c r="S211" i="1"/>
  <c r="R212" i="1"/>
  <c r="T212" i="1" s="1"/>
  <c r="S212" i="1"/>
  <c r="R213" i="1"/>
  <c r="T213" i="1" s="1"/>
  <c r="S213" i="1"/>
  <c r="R214" i="1"/>
  <c r="T214" i="1" s="1"/>
  <c r="S214" i="1"/>
  <c r="R215" i="1"/>
  <c r="T215" i="1" s="1"/>
  <c r="S215" i="1"/>
  <c r="R216" i="1"/>
  <c r="T216" i="1" s="1"/>
  <c r="S216" i="1"/>
  <c r="R217" i="1"/>
  <c r="T217" i="1" s="1"/>
  <c r="S217" i="1"/>
  <c r="R218" i="1"/>
  <c r="T218" i="1" s="1"/>
  <c r="S218" i="1"/>
  <c r="R219" i="1"/>
  <c r="T219" i="1" s="1"/>
  <c r="S219" i="1"/>
  <c r="R220" i="1"/>
  <c r="T220" i="1" s="1"/>
  <c r="S220" i="1"/>
  <c r="R221" i="1"/>
  <c r="T221" i="1" s="1"/>
  <c r="S221" i="1"/>
  <c r="R222" i="1"/>
  <c r="T222" i="1" s="1"/>
  <c r="S222" i="1"/>
  <c r="R223" i="1"/>
  <c r="T223" i="1" s="1"/>
  <c r="S223" i="1"/>
  <c r="R224" i="1"/>
  <c r="T224" i="1" s="1"/>
  <c r="S224" i="1"/>
  <c r="R225" i="1"/>
  <c r="T225" i="1" s="1"/>
  <c r="S225" i="1"/>
  <c r="R226" i="1"/>
  <c r="T226" i="1" s="1"/>
  <c r="S226" i="1"/>
  <c r="R227" i="1"/>
  <c r="T227" i="1" s="1"/>
  <c r="S227" i="1"/>
  <c r="R228" i="1"/>
  <c r="T228" i="1" s="1"/>
  <c r="S228" i="1"/>
  <c r="R229" i="1"/>
  <c r="T229" i="1" s="1"/>
  <c r="S229" i="1"/>
  <c r="R230" i="1"/>
  <c r="T230" i="1" s="1"/>
  <c r="S230" i="1"/>
  <c r="R231" i="1"/>
  <c r="T231" i="1" s="1"/>
  <c r="S231" i="1"/>
  <c r="R232" i="1"/>
  <c r="T232" i="1" s="1"/>
  <c r="S232" i="1"/>
  <c r="R233" i="1"/>
  <c r="T233" i="1" s="1"/>
  <c r="R234" i="1"/>
  <c r="T234" i="1" s="1"/>
  <c r="S234" i="1"/>
  <c r="R235" i="1"/>
  <c r="T235" i="1" s="1"/>
  <c r="S235" i="1"/>
  <c r="S210" i="1"/>
  <c r="R210" i="1"/>
  <c r="T210" i="1" s="1"/>
  <c r="R168" i="1"/>
  <c r="T168" i="1" s="1"/>
  <c r="S168" i="1"/>
  <c r="R169" i="1"/>
  <c r="T169" i="1" s="1"/>
  <c r="S169" i="1"/>
  <c r="R170" i="1"/>
  <c r="T170" i="1" s="1"/>
  <c r="S170" i="1"/>
  <c r="R171" i="1"/>
  <c r="T171" i="1" s="1"/>
  <c r="S171" i="1"/>
  <c r="R172" i="1"/>
  <c r="T172" i="1" s="1"/>
  <c r="S172" i="1"/>
  <c r="R173" i="1"/>
  <c r="T173" i="1" s="1"/>
  <c r="S173" i="1"/>
  <c r="R174" i="1"/>
  <c r="T174" i="1" s="1"/>
  <c r="S174" i="1"/>
  <c r="R175" i="1"/>
  <c r="T175" i="1" s="1"/>
  <c r="S175" i="1"/>
  <c r="R176" i="1"/>
  <c r="T176" i="1" s="1"/>
  <c r="S176" i="1"/>
  <c r="R177" i="1"/>
  <c r="T177" i="1" s="1"/>
  <c r="S177" i="1"/>
  <c r="R178" i="1"/>
  <c r="T178" i="1" s="1"/>
  <c r="S178" i="1"/>
  <c r="R179" i="1"/>
  <c r="T179" i="1" s="1"/>
  <c r="S179" i="1"/>
  <c r="R180" i="1"/>
  <c r="T180" i="1" s="1"/>
  <c r="S180" i="1"/>
  <c r="R181" i="1"/>
  <c r="T181" i="1" s="1"/>
  <c r="S181" i="1"/>
  <c r="R182" i="1"/>
  <c r="T182" i="1" s="1"/>
  <c r="S182" i="1"/>
  <c r="R183" i="1"/>
  <c r="T183" i="1" s="1"/>
  <c r="S183" i="1"/>
  <c r="R184" i="1"/>
  <c r="T184" i="1" s="1"/>
  <c r="S184" i="1"/>
  <c r="R185" i="1"/>
  <c r="T185" i="1" s="1"/>
  <c r="S185" i="1"/>
  <c r="R186" i="1"/>
  <c r="T186" i="1" s="1"/>
  <c r="S186" i="1"/>
  <c r="R187" i="1"/>
  <c r="T187" i="1" s="1"/>
  <c r="S187" i="1"/>
  <c r="R188" i="1"/>
  <c r="T188" i="1" s="1"/>
  <c r="S188" i="1"/>
  <c r="R189" i="1"/>
  <c r="T189" i="1" s="1"/>
  <c r="S189" i="1"/>
  <c r="R190" i="1"/>
  <c r="T190" i="1" s="1"/>
  <c r="S190" i="1"/>
  <c r="R191" i="1"/>
  <c r="T191" i="1" s="1"/>
  <c r="S191" i="1"/>
  <c r="R192" i="1"/>
  <c r="T192" i="1" s="1"/>
  <c r="S192" i="1"/>
  <c r="R193" i="1"/>
  <c r="T193" i="1" s="1"/>
  <c r="S193" i="1"/>
  <c r="R194" i="1"/>
  <c r="T194" i="1" s="1"/>
  <c r="S194" i="1"/>
  <c r="R195" i="1"/>
  <c r="T195" i="1" s="1"/>
  <c r="S195" i="1"/>
  <c r="R196" i="1"/>
  <c r="T196" i="1" s="1"/>
  <c r="S196" i="1"/>
  <c r="R197" i="1"/>
  <c r="T197" i="1" s="1"/>
  <c r="S197" i="1"/>
  <c r="R198" i="1"/>
  <c r="T198" i="1" s="1"/>
  <c r="S198" i="1"/>
  <c r="R199" i="1"/>
  <c r="T199" i="1" s="1"/>
  <c r="S199" i="1"/>
  <c r="R200" i="1"/>
  <c r="T200" i="1" s="1"/>
  <c r="S200" i="1"/>
  <c r="R201" i="1"/>
  <c r="T201" i="1" s="1"/>
  <c r="S201" i="1"/>
  <c r="R202" i="1"/>
  <c r="T202" i="1" s="1"/>
  <c r="S202" i="1"/>
  <c r="R203" i="1"/>
  <c r="T203" i="1" s="1"/>
  <c r="S203" i="1"/>
  <c r="R204" i="1"/>
  <c r="T204" i="1" s="1"/>
  <c r="S204" i="1"/>
  <c r="R205" i="1"/>
  <c r="T205" i="1" s="1"/>
  <c r="S205" i="1"/>
  <c r="R206" i="1"/>
  <c r="T206" i="1" s="1"/>
  <c r="S206" i="1"/>
  <c r="R207" i="1"/>
  <c r="T207" i="1" s="1"/>
  <c r="S207" i="1"/>
  <c r="R208" i="1"/>
  <c r="T208" i="1" s="1"/>
  <c r="S208" i="1"/>
  <c r="R110" i="1"/>
  <c r="T110" i="1" s="1"/>
  <c r="S110" i="1"/>
  <c r="R111" i="1"/>
  <c r="T111" i="1" s="1"/>
  <c r="S111" i="1"/>
  <c r="R112" i="1"/>
  <c r="T112" i="1" s="1"/>
  <c r="S112" i="1"/>
  <c r="R113" i="1"/>
  <c r="T113" i="1" s="1"/>
  <c r="S113" i="1"/>
  <c r="R114" i="1"/>
  <c r="T114" i="1" s="1"/>
  <c r="S114" i="1"/>
  <c r="R115" i="1"/>
  <c r="T115" i="1" s="1"/>
  <c r="S115" i="1"/>
  <c r="R116" i="1"/>
  <c r="T116" i="1" s="1"/>
  <c r="S116" i="1"/>
  <c r="R117" i="1"/>
  <c r="T117" i="1" s="1"/>
  <c r="S117" i="1"/>
  <c r="R118" i="1"/>
  <c r="T118" i="1" s="1"/>
  <c r="S118" i="1"/>
  <c r="R119" i="1"/>
  <c r="T119" i="1" s="1"/>
  <c r="S119" i="1"/>
  <c r="R120" i="1"/>
  <c r="T120" i="1" s="1"/>
  <c r="S120" i="1"/>
  <c r="R121" i="1"/>
  <c r="T121" i="1" s="1"/>
  <c r="S121" i="1"/>
  <c r="R122" i="1"/>
  <c r="T122" i="1" s="1"/>
  <c r="S122" i="1"/>
  <c r="R123" i="1"/>
  <c r="T123" i="1" s="1"/>
  <c r="S123" i="1"/>
  <c r="R124" i="1"/>
  <c r="T124" i="1" s="1"/>
  <c r="S124" i="1"/>
  <c r="R125" i="1"/>
  <c r="T125" i="1" s="1"/>
  <c r="S125" i="1"/>
  <c r="R126" i="1"/>
  <c r="T126" i="1" s="1"/>
  <c r="S126" i="1"/>
  <c r="R127" i="1"/>
  <c r="T127" i="1" s="1"/>
  <c r="S127" i="1"/>
  <c r="R128" i="1"/>
  <c r="T128" i="1" s="1"/>
  <c r="S128" i="1"/>
  <c r="R129" i="1"/>
  <c r="T129" i="1" s="1"/>
  <c r="S129" i="1"/>
  <c r="R130" i="1"/>
  <c r="T130" i="1" s="1"/>
  <c r="S130" i="1"/>
  <c r="R133" i="1"/>
  <c r="T133" i="1" s="1"/>
  <c r="S133" i="1"/>
  <c r="R134" i="1"/>
  <c r="T134" i="1" s="1"/>
  <c r="S134" i="1"/>
  <c r="R135" i="1"/>
  <c r="T135" i="1" s="1"/>
  <c r="S135" i="1"/>
  <c r="R136" i="1"/>
  <c r="T136" i="1" s="1"/>
  <c r="S136" i="1"/>
  <c r="R137" i="1"/>
  <c r="T137" i="1" s="1"/>
  <c r="S137" i="1"/>
  <c r="R138" i="1"/>
  <c r="T138" i="1" s="1"/>
  <c r="S138" i="1"/>
  <c r="R139" i="1"/>
  <c r="T139" i="1" s="1"/>
  <c r="S139" i="1"/>
  <c r="R140" i="1"/>
  <c r="T140" i="1" s="1"/>
  <c r="S140" i="1"/>
  <c r="R141" i="1"/>
  <c r="T141" i="1" s="1"/>
  <c r="S141" i="1"/>
  <c r="R142" i="1"/>
  <c r="T142" i="1" s="1"/>
  <c r="S142" i="1"/>
  <c r="R143" i="1"/>
  <c r="T143" i="1" s="1"/>
  <c r="S143" i="1"/>
  <c r="R144" i="1"/>
  <c r="T144" i="1" s="1"/>
  <c r="S144" i="1"/>
  <c r="R145" i="1"/>
  <c r="T145" i="1" s="1"/>
  <c r="S145" i="1"/>
  <c r="R146" i="1"/>
  <c r="T146" i="1" s="1"/>
  <c r="S146" i="1"/>
  <c r="R147" i="1"/>
  <c r="T147" i="1" s="1"/>
  <c r="S147" i="1"/>
  <c r="R148" i="1"/>
  <c r="T148" i="1" s="1"/>
  <c r="S148" i="1"/>
  <c r="R149" i="1"/>
  <c r="T149" i="1" s="1"/>
  <c r="S149" i="1"/>
  <c r="R150" i="1"/>
  <c r="T150" i="1" s="1"/>
  <c r="S150" i="1"/>
  <c r="R151" i="1"/>
  <c r="T151" i="1" s="1"/>
  <c r="S151" i="1"/>
  <c r="R152" i="1"/>
  <c r="T152" i="1" s="1"/>
  <c r="S152" i="1"/>
  <c r="R153" i="1"/>
  <c r="T153" i="1" s="1"/>
  <c r="S153" i="1"/>
  <c r="R154" i="1"/>
  <c r="T154" i="1" s="1"/>
  <c r="S154" i="1"/>
  <c r="R155" i="1"/>
  <c r="T155" i="1" s="1"/>
  <c r="S155" i="1"/>
  <c r="R156" i="1"/>
  <c r="T156" i="1" s="1"/>
  <c r="S156" i="1"/>
  <c r="R157" i="1"/>
  <c r="T157" i="1" s="1"/>
  <c r="S157" i="1"/>
  <c r="R158" i="1"/>
  <c r="T158" i="1" s="1"/>
  <c r="S158" i="1"/>
  <c r="R159" i="1"/>
  <c r="T159" i="1" s="1"/>
  <c r="S159" i="1"/>
  <c r="R160" i="1"/>
  <c r="T160" i="1" s="1"/>
  <c r="S160" i="1"/>
  <c r="R161" i="1"/>
  <c r="T161" i="1" s="1"/>
  <c r="S161" i="1"/>
  <c r="R162" i="1"/>
  <c r="T162" i="1" s="1"/>
  <c r="S162" i="1"/>
  <c r="R163" i="1"/>
  <c r="T163" i="1" s="1"/>
  <c r="S163" i="1"/>
  <c r="R164" i="1"/>
  <c r="T164" i="1" s="1"/>
  <c r="S164" i="1"/>
  <c r="R165" i="1"/>
  <c r="T165" i="1" s="1"/>
  <c r="S165" i="1"/>
  <c r="R89" i="1"/>
  <c r="T89" i="1" s="1"/>
  <c r="S89" i="1"/>
  <c r="R90" i="1"/>
  <c r="T90" i="1" s="1"/>
  <c r="S90" i="1"/>
  <c r="R91" i="1"/>
  <c r="T91" i="1" s="1"/>
  <c r="S91" i="1"/>
  <c r="R92" i="1"/>
  <c r="T92" i="1" s="1"/>
  <c r="S92" i="1"/>
  <c r="R93" i="1"/>
  <c r="T93" i="1" s="1"/>
  <c r="S93" i="1"/>
  <c r="R94" i="1"/>
  <c r="T94" i="1" s="1"/>
  <c r="S94" i="1"/>
  <c r="R95" i="1"/>
  <c r="T95" i="1" s="1"/>
  <c r="S95" i="1"/>
  <c r="R96" i="1"/>
  <c r="T96" i="1" s="1"/>
  <c r="S96" i="1"/>
  <c r="R97" i="1"/>
  <c r="T97" i="1" s="1"/>
  <c r="S97" i="1"/>
  <c r="R98" i="1"/>
  <c r="T98" i="1" s="1"/>
  <c r="S98" i="1"/>
  <c r="R99" i="1"/>
  <c r="T99" i="1" s="1"/>
  <c r="S99" i="1"/>
  <c r="R100" i="1"/>
  <c r="T100" i="1" s="1"/>
  <c r="S100" i="1"/>
  <c r="R101" i="1"/>
  <c r="T101" i="1" s="1"/>
  <c r="S101" i="1"/>
  <c r="R102" i="1"/>
  <c r="T102" i="1" s="1"/>
  <c r="S102" i="1"/>
  <c r="R103" i="1"/>
  <c r="T103" i="1" s="1"/>
  <c r="S103" i="1"/>
  <c r="R104" i="1"/>
  <c r="T104" i="1" s="1"/>
  <c r="S104" i="1"/>
  <c r="R105" i="1"/>
  <c r="T105" i="1" s="1"/>
  <c r="S105" i="1"/>
  <c r="R106" i="1"/>
  <c r="T106" i="1" s="1"/>
  <c r="S106" i="1"/>
  <c r="R107" i="1"/>
  <c r="T107" i="1" s="1"/>
  <c r="S107" i="1"/>
  <c r="R108" i="1"/>
  <c r="T108" i="1" s="1"/>
  <c r="S108" i="1"/>
  <c r="S88" i="1"/>
  <c r="R88" i="1"/>
  <c r="T88" i="1" s="1"/>
  <c r="R62" i="1"/>
  <c r="T62" i="1" s="1"/>
  <c r="S62" i="1"/>
  <c r="R63" i="1"/>
  <c r="T63" i="1" s="1"/>
  <c r="S63" i="1"/>
  <c r="R64" i="1"/>
  <c r="T64" i="1" s="1"/>
  <c r="S64" i="1"/>
  <c r="R65" i="1"/>
  <c r="T65" i="1" s="1"/>
  <c r="S65" i="1"/>
  <c r="R66" i="1"/>
  <c r="T66" i="1" s="1"/>
  <c r="S66" i="1"/>
  <c r="R67" i="1"/>
  <c r="T67" i="1" s="1"/>
  <c r="S67" i="1"/>
  <c r="R68" i="1"/>
  <c r="T68" i="1" s="1"/>
  <c r="S68" i="1"/>
  <c r="R69" i="1"/>
  <c r="T69" i="1" s="1"/>
  <c r="S69" i="1"/>
  <c r="R70" i="1"/>
  <c r="T70" i="1" s="1"/>
  <c r="S70" i="1"/>
  <c r="R71" i="1"/>
  <c r="T71" i="1" s="1"/>
  <c r="S71" i="1"/>
  <c r="R72" i="1"/>
  <c r="T72" i="1" s="1"/>
  <c r="S72" i="1"/>
  <c r="R73" i="1"/>
  <c r="T73" i="1" s="1"/>
  <c r="S73" i="1"/>
  <c r="R74" i="1"/>
  <c r="T74" i="1" s="1"/>
  <c r="S74" i="1"/>
  <c r="R75" i="1"/>
  <c r="T75" i="1" s="1"/>
  <c r="S75" i="1"/>
  <c r="R76" i="1"/>
  <c r="T76" i="1" s="1"/>
  <c r="S76" i="1"/>
  <c r="R77" i="1"/>
  <c r="T77" i="1" s="1"/>
  <c r="S77" i="1"/>
  <c r="R78" i="1"/>
  <c r="T78" i="1" s="1"/>
  <c r="S78" i="1"/>
  <c r="R79" i="1"/>
  <c r="T79" i="1" s="1"/>
  <c r="S79" i="1"/>
  <c r="R80" i="1"/>
  <c r="T80" i="1" s="1"/>
  <c r="S80" i="1"/>
  <c r="R81" i="1"/>
  <c r="T81" i="1" s="1"/>
  <c r="S81" i="1"/>
  <c r="R82" i="1"/>
  <c r="T82" i="1" s="1"/>
  <c r="S82" i="1"/>
  <c r="R83" i="1"/>
  <c r="T83" i="1" s="1"/>
  <c r="S83" i="1"/>
  <c r="R84" i="1"/>
  <c r="T84" i="1" s="1"/>
  <c r="S84" i="1"/>
  <c r="R85" i="1"/>
  <c r="T85" i="1" s="1"/>
  <c r="S85" i="1"/>
  <c r="R86" i="1"/>
  <c r="T86" i="1" s="1"/>
  <c r="S86" i="1"/>
  <c r="S61" i="1"/>
  <c r="R61" i="1"/>
  <c r="T61" i="1" s="1"/>
  <c r="T10" i="1"/>
  <c r="S10" i="1"/>
  <c r="T11" i="1"/>
  <c r="S11" i="1"/>
  <c r="T12" i="1"/>
  <c r="S12" i="1"/>
  <c r="T13" i="1"/>
  <c r="S13" i="1"/>
  <c r="T14" i="1"/>
  <c r="S14" i="1"/>
  <c r="T15" i="1"/>
  <c r="S15" i="1"/>
  <c r="T16" i="1"/>
  <c r="S16" i="1"/>
  <c r="S17" i="1"/>
  <c r="T18" i="1"/>
  <c r="S18" i="1"/>
  <c r="T19" i="1"/>
  <c r="S19" i="1"/>
  <c r="T20" i="1"/>
  <c r="S20" i="1"/>
  <c r="T21" i="1"/>
  <c r="S21" i="1"/>
  <c r="T22" i="1"/>
  <c r="S22" i="1"/>
  <c r="T23" i="1"/>
  <c r="S23" i="1"/>
  <c r="S24" i="1"/>
  <c r="S25" i="1"/>
  <c r="T26" i="1"/>
  <c r="S26" i="1"/>
  <c r="T27" i="1"/>
  <c r="S27" i="1"/>
  <c r="T28" i="1"/>
  <c r="S28" i="1"/>
  <c r="T29" i="1"/>
  <c r="S29" i="1"/>
  <c r="T30" i="1"/>
  <c r="S30" i="1"/>
  <c r="T31" i="1"/>
  <c r="S31" i="1"/>
  <c r="T32" i="1"/>
  <c r="S32" i="1"/>
  <c r="S33" i="1"/>
  <c r="T34" i="1"/>
  <c r="S34" i="1"/>
  <c r="T35" i="1"/>
  <c r="S35" i="1"/>
  <c r="T36" i="1"/>
  <c r="S36" i="1"/>
  <c r="T37" i="1"/>
  <c r="S37" i="1"/>
  <c r="T38" i="1"/>
  <c r="S38" i="1"/>
  <c r="T39" i="1"/>
  <c r="S39" i="1"/>
  <c r="T40" i="1"/>
  <c r="S40" i="1"/>
  <c r="S41" i="1"/>
  <c r="T42" i="1"/>
  <c r="S42" i="1"/>
  <c r="T43" i="1"/>
  <c r="S43" i="1"/>
  <c r="T44" i="1"/>
  <c r="S44" i="1"/>
  <c r="T45" i="1"/>
  <c r="S45" i="1"/>
  <c r="T46" i="1"/>
  <c r="S46" i="1"/>
  <c r="T47" i="1"/>
  <c r="S47" i="1"/>
  <c r="S48" i="1"/>
  <c r="S49" i="1"/>
  <c r="T50" i="1"/>
  <c r="S50" i="1"/>
  <c r="T51" i="1"/>
  <c r="S51" i="1"/>
  <c r="T52" i="1"/>
  <c r="S52" i="1"/>
  <c r="T53" i="1"/>
  <c r="S53" i="1"/>
  <c r="T54" i="1"/>
  <c r="S54" i="1"/>
  <c r="T55" i="1"/>
  <c r="S55" i="1"/>
  <c r="S56" i="1"/>
  <c r="S57" i="1"/>
  <c r="T58" i="1"/>
  <c r="S58" i="1"/>
  <c r="T59" i="1"/>
  <c r="S59" i="1"/>
  <c r="S233" i="1"/>
  <c r="S335" i="1" l="1"/>
  <c r="S536" i="1"/>
  <c r="S524" i="1"/>
  <c r="S482" i="1"/>
  <c r="S486" i="1"/>
  <c r="S490" i="1"/>
  <c r="S494" i="1"/>
  <c r="S498" i="1"/>
  <c r="S502" i="1"/>
  <c r="S506" i="1"/>
  <c r="S510" i="1"/>
  <c r="S514" i="1"/>
  <c r="S518" i="1"/>
  <c r="S452" i="1"/>
  <c r="S456" i="1"/>
  <c r="S460" i="1"/>
  <c r="S464" i="1"/>
  <c r="S468" i="1"/>
  <c r="S472" i="1"/>
  <c r="S476" i="1"/>
  <c r="S444" i="1"/>
  <c r="S396" i="1"/>
  <c r="S400" i="1"/>
  <c r="S404" i="1"/>
  <c r="S408" i="1"/>
  <c r="S412" i="1"/>
  <c r="S416" i="1"/>
  <c r="S420" i="1"/>
  <c r="S424" i="1"/>
  <c r="S428" i="1"/>
  <c r="S432" i="1"/>
  <c r="S436" i="1"/>
  <c r="S383" i="1"/>
  <c r="S387" i="1"/>
  <c r="S391" i="1"/>
  <c r="S353" i="1"/>
  <c r="S357" i="1"/>
  <c r="S361" i="1"/>
  <c r="S365" i="1"/>
  <c r="S131" i="1"/>
  <c r="S537" i="1"/>
  <c r="S529" i="1"/>
  <c r="S525" i="1"/>
  <c r="S479" i="1"/>
  <c r="S483" i="1"/>
  <c r="S487" i="1"/>
  <c r="S491" i="1"/>
  <c r="S495" i="1"/>
  <c r="S499" i="1"/>
  <c r="S503" i="1"/>
  <c r="S507" i="1"/>
  <c r="S511" i="1"/>
  <c r="S515" i="1"/>
  <c r="S449" i="1"/>
  <c r="S453" i="1"/>
  <c r="S457" i="1"/>
  <c r="S461" i="1"/>
  <c r="S465" i="1"/>
  <c r="S469" i="1"/>
  <c r="S473" i="1"/>
  <c r="S477" i="1"/>
  <c r="S445" i="1"/>
  <c r="S393" i="1"/>
  <c r="S397" i="1"/>
  <c r="S401" i="1"/>
  <c r="S405" i="1"/>
  <c r="S409" i="1"/>
  <c r="S413" i="1"/>
  <c r="S417" i="1"/>
  <c r="S421" i="1"/>
  <c r="S425" i="1"/>
  <c r="S429" i="1"/>
  <c r="S433" i="1"/>
  <c r="S437" i="1"/>
  <c r="S384" i="1"/>
  <c r="S388" i="1"/>
  <c r="S350" i="1"/>
  <c r="S354" i="1"/>
  <c r="S358" i="1"/>
  <c r="S362" i="1"/>
  <c r="S366" i="1"/>
  <c r="S132" i="1"/>
  <c r="S526" i="1"/>
  <c r="S480" i="1"/>
  <c r="S484" i="1"/>
  <c r="S488" i="1"/>
  <c r="S492" i="1"/>
  <c r="S496" i="1"/>
  <c r="S500" i="1"/>
  <c r="S504" i="1"/>
  <c r="S508" i="1"/>
  <c r="S512" i="1"/>
  <c r="S516" i="1"/>
  <c r="S450" i="1"/>
  <c r="S454" i="1"/>
  <c r="S458" i="1"/>
  <c r="S462" i="1"/>
  <c r="S466" i="1"/>
  <c r="S470" i="1"/>
  <c r="S474" i="1"/>
  <c r="S446" i="1"/>
  <c r="S394" i="1"/>
  <c r="S398" i="1"/>
  <c r="S402" i="1"/>
  <c r="S406" i="1"/>
  <c r="S410" i="1"/>
  <c r="S414" i="1"/>
  <c r="S418" i="1"/>
  <c r="S422" i="1"/>
  <c r="S426" i="1"/>
  <c r="S430" i="1"/>
  <c r="S434" i="1"/>
  <c r="S438" i="1"/>
  <c r="S385" i="1"/>
  <c r="S389" i="1"/>
  <c r="S351" i="1"/>
  <c r="S355" i="1"/>
  <c r="S359" i="1"/>
  <c r="S363" i="1"/>
  <c r="S367" i="1"/>
  <c r="S166" i="1"/>
  <c r="T335" i="1"/>
  <c r="T448" i="1"/>
  <c r="T528" i="1"/>
  <c r="T535" i="1"/>
  <c r="T166" i="1"/>
  <c r="T132" i="1"/>
  <c r="T440" i="1"/>
  <c r="T520" i="1"/>
  <c r="T531" i="1"/>
  <c r="T131" i="1"/>
</calcChain>
</file>

<file path=xl/sharedStrings.xml><?xml version="1.0" encoding="utf-8"?>
<sst xmlns="http://schemas.openxmlformats.org/spreadsheetml/2006/main" count="1354" uniqueCount="1224">
  <si>
    <t>RISK ASSESSMENT IN ACCORDANCE WITH THE HAZARDOUS CHEMICAL AGENTS REGULATIONS, 2021</t>
  </si>
  <si>
    <t>Effects on humans =</t>
  </si>
  <si>
    <t>Pink = Carcinogenic</t>
  </si>
  <si>
    <t>Red = Acute Fatality</t>
  </si>
  <si>
    <t>Wine Red = Fatal / Toxic &amp; Carcinogenic or Ototoxic</t>
  </si>
  <si>
    <t>Yellow = Corrosive / Irritant</t>
  </si>
  <si>
    <t>Orange = Corrosive / Irritant &amp; /or Toxic &amp; / or Carcinogenic</t>
  </si>
  <si>
    <t>Blue = Unborn Child</t>
  </si>
  <si>
    <t>Purple = Unborn, Fertility, Genetic defects &amp; Toxic</t>
  </si>
  <si>
    <t>Dark Blue = Sensitizer</t>
  </si>
  <si>
    <t>Dark Pink = Toxic</t>
  </si>
  <si>
    <t>If you DO NOT used chemical agent: IGNORE completing rest of columns</t>
  </si>
  <si>
    <t xml:space="preserve">Group: </t>
  </si>
  <si>
    <t xml:space="preserve">Name: </t>
  </si>
  <si>
    <t>SEE MATRIX FOR SCORES</t>
  </si>
  <si>
    <t>HAZARDOUS CHEMICAL (HCAR 2021)</t>
  </si>
  <si>
    <t>OEL 8h TWA ppm</t>
  </si>
  <si>
    <r>
      <t>OEL 8h TWA mg/m</t>
    </r>
    <r>
      <rPr>
        <vertAlign val="superscript"/>
        <sz val="12"/>
        <color theme="1"/>
        <rFont val="Arial"/>
        <family val="2"/>
      </rPr>
      <t>3</t>
    </r>
  </si>
  <si>
    <t>Effects on human being &amp; human health</t>
  </si>
  <si>
    <t>Most probable route of intake?</t>
  </si>
  <si>
    <t>Number of persons in group/area that may be exposed</t>
  </si>
  <si>
    <t>Total Hours working with / handling chemical per:</t>
  </si>
  <si>
    <t>What control measures are taken?</t>
  </si>
  <si>
    <t>Where is chemical opened &amp; handled?</t>
  </si>
  <si>
    <t>Any monitoring of (e.g. concentration in air) taking place? By which method?</t>
  </si>
  <si>
    <t>Consequence
(on Health) or Toxicity</t>
  </si>
  <si>
    <t>Likelihood / Probability</t>
  </si>
  <si>
    <t>Frequency
(F)</t>
  </si>
  <si>
    <t>Duration
(D)</t>
  </si>
  <si>
    <t>Intensity
(I)</t>
  </si>
  <si>
    <t>Exposure Score
(F + D + I)/3</t>
  </si>
  <si>
    <t>Risk 
(Cons x Likelihood / Probility)</t>
  </si>
  <si>
    <t>Risk
(Cons x Exposure)</t>
  </si>
  <si>
    <t>Name/Surname of Users in Group working with this chemical</t>
  </si>
  <si>
    <t>1,2…</t>
  </si>
  <si>
    <t>H302 Harmful if swallowed.
H315 Causes skin irritation.
H319 Causes serious eye irritation.
H330 Fatal if inhaled.</t>
  </si>
  <si>
    <t>H360Df: May damage the unborn child; Suspected of damaging fertility [Danger Reproductive toxicity]</t>
  </si>
  <si>
    <t>H301 + H311 + H331 Toxic if swallowed, in contact with skin or if inhaled.
H370 Causes damage to organs (Eyes, Central nervous system).</t>
  </si>
  <si>
    <t>Extreme Health Hazard, Effects Fertility, Mutagens (changes cell DNA), Teratogens (abnormaility of unborn child)</t>
  </si>
  <si>
    <t>1 Incident/5 Yrs</t>
  </si>
  <si>
    <t>Quaterly</t>
  </si>
  <si>
    <t>1-5 hrs/week (10%)</t>
  </si>
  <si>
    <t>Manual work with Local Exhaust</t>
  </si>
  <si>
    <t xml:space="preserve">H302 Harmful if swallowed.
H315 Causes skin irritation.
H319 Causes serious eye irritation.
H330 Fatal if inhaled.
</t>
  </si>
  <si>
    <t>H302 + H312 Harmful if swallowed or in contact with skin.
H331 Toxic if inhaled.
H351 Suspected of causing cancer.</t>
  </si>
  <si>
    <t xml:space="preserve">H302 Harmful if swallowed.
H319 Causes serious eye irritation.
H335 May cause respiratory irritation.
</t>
  </si>
  <si>
    <t xml:space="preserve">Reversible, Significant Health Effects, Skin Sensitiser (e.g. dermatitis), Reversible Organ Effects </t>
  </si>
  <si>
    <t>1 Incident/Yr</t>
  </si>
  <si>
    <t>H224 Extremely flammable liquid and vapour.
H332 Harmful if inhaled.
H351 Suspected of causing cancer.</t>
  </si>
  <si>
    <t>H301 + H311 + H331 Toxic if swallowed, in contact with skin or if inhaled.
H319 Causes serious eye irritation.
H341 Suspected of causing genetic defects.
H350 May cause cancer.
H360F May damage fertility.
H372 Causes damage to organs (Kidney, Liver, Mucous membranes) through prolonged or repeated exposure if inhaled.H412 Harmful to aquatic life with long lasting effects.</t>
  </si>
  <si>
    <t>H302 Harmful if swallowed.
H315 Causes skin irritation.</t>
  </si>
  <si>
    <t xml:space="preserve">H302 + H332 Harmful if swallowed or if inhaled.
H315 Causes skin irritation.
H317 May cause an allergic skin reaction.
H319 Causes serious eye irritation.
H335 May cause respiratory irritation.
</t>
  </si>
  <si>
    <t>H302 Harmful if swallowed.
H315 Causes skin irritation.
H319 Causes serious eye irritation.
H335 May cause respiratory irritation.</t>
  </si>
  <si>
    <t>H302 Harmful if swallowed.
H304 May be fatal if swallowed and enters airways.
H315 Causes skin irritation.
H319 Causes serious eye irritation.
H331 Toxic if inhaled.
H335 May cause respiratory irritation.
H350 May cause cancer</t>
  </si>
  <si>
    <t>H302 + H332 Harmful if swallowed or if inhaled.
H315 Causes skin irritation.</t>
  </si>
  <si>
    <t>H302 Harmful if swallowed.
H304 May be fatal if swallowed and enters airways.
H315 Causes skin irritation.
H319 Causes serious eye irritation.
H331 Toxic if inhaled.
H335 May cause respiratory irritation.
H350 May cause cancer.</t>
  </si>
  <si>
    <t>See 4-vinyl
cyclohexene</t>
  </si>
  <si>
    <t>May be fatal if swallowed and enters airways
Causes skin irritation
Causes serious eye irritation
Suspected of causing cancer
Suspected of damaging fertility or the unborn child</t>
  </si>
  <si>
    <t>Carcinogenic</t>
  </si>
  <si>
    <t>H302 Harmful if swallowed.
H314 Causes severe skin burns and eye damage.
H334 May cause allergy or asthma symptoms or breathing difficulties if inhaled.</t>
  </si>
  <si>
    <t>H301 + H311 Toxic if swallowed or in contact with skin.
H304 May be fatal if swallowed and enters airways.
H315 Causes skin irritation.
H317 May cause an allergic skin reaction.
H319 Causes serious eye irritation.
H332 Harmful if inhaled.
H335 May cause respiratory irritation</t>
  </si>
  <si>
    <t>H315 (30.71%): Causes skin irritation [Warning Skin corrosion/irritation]
H319 (30.71%): Causes serious eye irritation [Warning Serious eye damage/eye irritation]
H335 (29.92%): May cause respiratory irritation [Warning Specific target organ toxicity, single exposure; Respiratory tract irritation]</t>
  </si>
  <si>
    <t>H319 Causes serious eye irritation.
H351 Suspected of causing cancer</t>
  </si>
  <si>
    <t>See piperazine</t>
  </si>
  <si>
    <t>H314 Causes severe skin burns and eye damage.
H317 May cause an allergic skin reaction.
H334 May cause allergy or asthma symptoms or breathing difficulties if inhaled.
H361fd Suspected of damaging fertility. Suspected of damaging the unborn child.</t>
  </si>
  <si>
    <t>H319 Causes serious eye irritation.
H335 May cause respiratory irritation.
H350 May cause cancer.</t>
  </si>
  <si>
    <t>See
epichlorohydrin</t>
  </si>
  <si>
    <t>See propylene
glycol
monomethyl
ether</t>
  </si>
  <si>
    <t>H315 Causes skin irritation.
H319 Causes serious eye irritation.
H335 May cause respiratory irritation.</t>
  </si>
  <si>
    <t>See isopropyl
glycidyl ether
[IGE]</t>
  </si>
  <si>
    <t>H302 Harmful if swallowed.</t>
  </si>
  <si>
    <t>H301 Toxic if swallowed.
H312 Harmful in contact with skin.
H315 Causes skin irritation.
H319 Causes serious eye irritation.
H335 May cause respiratory irritation.</t>
  </si>
  <si>
    <t>H302 + H312 + H332 Harmful if swallowed, in contact with skin or if inhaled.
H319 Causes serious eye irritation.</t>
  </si>
  <si>
    <t>0,002(IFV)</t>
  </si>
  <si>
    <t>H315 Causes skin irritation.
H317 May cause an allergic skin reaction.
H319 Causes serious eye irritation.
H330 Fatal if inhaled.
H334 May cause allergy or asthma symptoms or breathing difficulties if inhaled.
H335 May cause respiratory irritation.
H351 Suspected of causing cancer.</t>
  </si>
  <si>
    <t>See ethanolamine</t>
  </si>
  <si>
    <t>H302 + H312 + H332 Harmful if swallowed, in contact with skin or if inhaled.
H314 Causes severe skin burns and eye damage.
H335 May cause respiratory irritation.</t>
  </si>
  <si>
    <t>H319 Causes serious eye irritation.
H335 May cause respiratory irritation.
H336 May cause drowsiness or dizziness.</t>
  </si>
  <si>
    <t>See nitrapyrin</t>
  </si>
  <si>
    <t xml:space="preserve">H302 Harmful if swallowed.
H311 Toxic in contact with skin.
</t>
  </si>
  <si>
    <t>H300 Fatal if swallowed.
H311 + H331 Toxic in contact with skin or if inhaled.
H315 Causes skin irritation.
H318 Causes serious eye damage.
H334 May cause allergy or asthma symptoms or breathing difficulties if inhaled.
H335 May cause respiratory irritation.</t>
  </si>
  <si>
    <t>See ethylene
chlorohydrin</t>
  </si>
  <si>
    <t>H300 + H310 + H330 Fatal if swallowed, in contact with skin or if inhaled.
H318 Causes serious eye damage.</t>
  </si>
  <si>
    <t xml:space="preserve">H332 Harmful if inhaled.
H361d Suspected of damaging the unborn child.
</t>
  </si>
  <si>
    <t>H302: Harmful if swallowed [Warning Acute toxicity, oral]
H312: Harmful in contact with skin [Warning Acute toxicity, dermal]
H314: Causes severe skin burns and eye damage [Danger Skin corrosion/irritation]
H332: Harmful if inhaled [Warning Acute toxicity, inhalation]</t>
  </si>
  <si>
    <t>See methyl-nbutyl
ketone</t>
  </si>
  <si>
    <t>H336 May cause drowsiness or dizziness.
H361f Suspected of damaging fertility.
H372 Causes damage to organs through prolonged or repeated exposure.</t>
  </si>
  <si>
    <t>H301 + H311 + H331 Toxic if swallowed, in contact with skin or if inhaled.
H314 Causes severe skin burns and eye damage.
H317 May cause an allergic skin reaction.</t>
  </si>
  <si>
    <t>1 Incident/10 Yrs</t>
  </si>
  <si>
    <t>Once/Yr</t>
  </si>
  <si>
    <t>&lt;1 hr/week (&lt;10%)</t>
  </si>
  <si>
    <t>Semi-enclosed Process: Fume Hood</t>
  </si>
  <si>
    <t>H332 Harmful if inhaled.</t>
  </si>
  <si>
    <t>2-Naphylamine &amp; salts</t>
  </si>
  <si>
    <t>See alpha-methyl
styrene</t>
  </si>
  <si>
    <t>H304 May be fatal if swallowed and enters airways.
H317 May cause an allergic skin reaction.
H319 Causes serious eye irritation.
H335 May cause respiratory irritation.
H361fd Suspected of damaging fertility. Suspected of damaging the unborn child.</t>
  </si>
  <si>
    <t>H319 Causes serious eye irritation.
H336 May cause drowsiness or dizziness</t>
  </si>
  <si>
    <t>Manual Application: Wearing PPE</t>
  </si>
  <si>
    <t>H315 Causes skin irritation.
H317 May cause an allergic skin reaction.
H319 Causes serious eye irritation.
H332 Harmful if inhaled.
H334 May cause allergy or asthma symptoms or breathing difficulties if inhaled.
H335 May cause respiratory irritation.
H351 Suspected of causing cancer.
H373 May cause damage to organs (Respiratory system) through prolonged or repeated exposure if inhaled.</t>
  </si>
  <si>
    <t xml:space="preserve">H317 (92.36%): May cause an allergic skin reaction [Warning Sensitization, Skin]
H319 (71.63%): Causes serious eye irritation [Warning Serious eye damage/eye irritation]
</t>
  </si>
  <si>
    <t>See 2,2’-dichloro-
4,4’-methylene
dianiline
[MbOCA]</t>
  </si>
  <si>
    <t>H341 Suspected of causing genetic defects.
H350 May cause cancer.</t>
  </si>
  <si>
    <t>H302 Harmful if swallowed.
H310 Fatal in contact with skin.
H317 May cause an allergic skin reaction.
H341 Suspected of causing genetic defects.
H350 May cause cancer.
H370 Causes damage to organs.
H373 May cause damage to organs through prolonged or repeated
exposure.</t>
  </si>
  <si>
    <t>4-Aminodiphenyl &amp; salts</t>
  </si>
  <si>
    <t>H302 Harmful if swallowed.
H311 Toxic in contact with skin.
H314 Causes severe skin burns and eye damage</t>
  </si>
  <si>
    <t>H301 + H311 + H331 Toxic if swallowed, in contact with skin or if inhaled.
H373 May cause damage to organs through prolonged or repeated exposure.</t>
  </si>
  <si>
    <t>4-Nitrodiphenyl</t>
  </si>
  <si>
    <t>H304 May be fatal if swallowed and enters airways.
H315 Causes skin irritation.
H351 Suspected of causing cancer.
H361 Suspected of damaging fertility or the unborn child</t>
  </si>
  <si>
    <t>H301 + H311 + H331 Toxic if swallowed, in contact with skin or if inhaled.
H351 Suspected of causing cancer.</t>
  </si>
  <si>
    <t>H317 (92.36%): May cause an allergic skin reaction [Warning Sensitization, Skin]
H319 (71.63%): Causes serious eye irritation [Warning Serious eye damage/eye irritation]</t>
  </si>
  <si>
    <t>A</t>
  </si>
  <si>
    <t>H319 Causes serious eye irritation.
H335 May cause respiratory irritation.
H341 Suspected of causing genetic defects.
H350 May cause cancer.</t>
  </si>
  <si>
    <t>H314 Causes severe skin burns and eye damage.</t>
  </si>
  <si>
    <t>H302 Harmful if swallowed.
H314 Causes severe skin burns and eye damage.
H332 Harmful if inhaled.</t>
  </si>
  <si>
    <t>H316 Causes mild skin irritation.
H319 Causes serious eye irritation.
H371  May cause damage to organs.</t>
  </si>
  <si>
    <t>H302 + H312 + H332 Harmful if swallowed, in contact with skin or if inhaled
H319 Causes serious eye irritation.</t>
  </si>
  <si>
    <t xml:space="preserve">H301 + H311 Toxic if swallowed or in contact with skin
H314 Causes severe skin burns and eye damage.
H330 Fatal if inhaled.
</t>
  </si>
  <si>
    <t>0,06(IFV)</t>
  </si>
  <si>
    <t>H302 + H312 + H332 Harmful if swallowed, in contact with skin or if inhaled
H314 Causes severe skin burns and eye damage.</t>
  </si>
  <si>
    <t>0,1(IFV)</t>
  </si>
  <si>
    <t>H300 + H310 Fatal if swallowed or in contact with skin.
H351 Suspected of causing cancer.
H372 Causes damage to organs through prolonged or repeated
exposure.</t>
  </si>
  <si>
    <t>H301 + H311 + H331 Toxic if swallowed, in contact with skin or if inhaled
H315 Causes skin irritation.
H319 Causes serious eye irritation.
H335 May cause respiratory irritation.</t>
  </si>
  <si>
    <t>H302 + H312 + H332 Harmful if swallowed, in contact with skin or if inhaled.
H315 Causes skin irritation.
H319 Causes serious eye irritation.
H341 Suspected of causing genetic defects.
H351 Suspected of causing cancer.
H371 May cause damage to organs.
H372 Causes damage to organs (Nervous system, Liver, Kidney) through prolonged or repeated exposure.</t>
  </si>
  <si>
    <t xml:space="preserve">H302 + H332 Harmful if swallowed or if inhaled.
H315 Causes skin irritation.
H317 May cause an allergic skin reaction.
H318 Causes serious eye damage.
H335 May cause respiratory irritation.
H341 Suspected of causing genetic defects.
H351 Suspected of causing cancer.
H361f Suspected of damaging fertility.
</t>
  </si>
  <si>
    <t>See benzyl
chloride</t>
  </si>
  <si>
    <t>H317 May cause an allergic skin reaction.
H332 Harmful if inhaled.</t>
  </si>
  <si>
    <t>Aluminium metal &amp; insuluble compounds (Al)</t>
  </si>
  <si>
    <t>2(R)</t>
  </si>
  <si>
    <t>See xylidine</t>
  </si>
  <si>
    <t>H301 (97.44%): Toxic if swallowed [Danger Acute toxicity, oral]
H311 (96.15%): Toxic in contact with skin [Danger Acute toxicity, dermal]
H331 (96.15%): Toxic if inhaled [Danger Acute toxicity, inhalation]
H373 (100%): Causes damage to organs through prolonged or repeated exposure [Warning Specific target organ toxicity, repeated exposure]</t>
  </si>
  <si>
    <t>H302 Harmful if swallowed.
H319 Causes serious eye irritation.</t>
  </si>
  <si>
    <t>H302 (100%): Harmful if swallowed [Warning Acute toxicity, oral]
H332 (10.96%): Harmful if inhaled [Warning Acute toxicity, inhalation]</t>
  </si>
  <si>
    <t>H300 + H310 + H330 Fatal if swallowed, in contact with skin or if inhaled.
H350 May cause cancer.
H373 May cause damage to organs through prolonged or repeated
exposure</t>
  </si>
  <si>
    <t xml:space="preserve"> and compounds[as Sb], except antimony trisulphide, antimony trioxide and antimony hydride</t>
  </si>
  <si>
    <t>H302 (36.79%): Harmful if swallowed [Warning Acute toxicity, oral]
H332 (41.49%): Harmful if inhaled [Warning Acute toxicity, inhalation]
H351 (32.29%): Suspected of causing cancer [Warning Carcinogenicity]</t>
  </si>
  <si>
    <t>Antimony hydride</t>
  </si>
  <si>
    <t>See stibine</t>
  </si>
  <si>
    <t>H370: Causes damage to organs [Danger Specific target organ toxicity - Repeated exposure - Category 1 (kidney, respiratory system, blood)</t>
  </si>
  <si>
    <t>H330: Fatal if inhaled [Danger Acute toxicity, inhalation]
H373 **: Causes damage to organs through prolonged or repeated exposure [Warning Specific target organ toxicity, repeated exposure]</t>
  </si>
  <si>
    <t>Asphalt - petroleum fumes</t>
  </si>
  <si>
    <t>1(I)</t>
  </si>
  <si>
    <t>H317 May cause an allergic skin reaction.
H373 May cause damage to organs through prolonged or repeated exposure.</t>
  </si>
  <si>
    <t>0,4(IFV)</t>
  </si>
  <si>
    <t>H300 + H330 Fatal if swallowed or if inhaled.
H311 Toxic in contact with skin.
H317 May cause an allergic skin reaction.</t>
  </si>
  <si>
    <t>B</t>
  </si>
  <si>
    <t>Barium and soluble compounds (as Ba)</t>
  </si>
  <si>
    <t>H301 Toxic if swallowed.
H314 Causes severe skin burns and eye damage.</t>
  </si>
  <si>
    <t>10(I, E)</t>
  </si>
  <si>
    <t>May cause eye and skin irritation. May cause respiratory tract irritation. May cause lung damage.
Target Organs: Lungs.</t>
  </si>
  <si>
    <t>2(I)</t>
  </si>
  <si>
    <t xml:space="preserve">H315 Causes skin irritation.
H317 May cause an allergic skin reaction.
H332 Harmful if inhaled.
H335 May cause respiratory irritation.
H340 May cause genetic defects.
H360FD May damage fertility. May damage the unborn child.
</t>
  </si>
  <si>
    <t>0,001(IFV)</t>
  </si>
  <si>
    <t>H317 May cause an allergic skin reaction.
H318 Causes serious eye damage.
H334 May cause allergy or asthma symptoms or breathing difficulties if inhaled.
H335 May cause respiratory irritation.</t>
  </si>
  <si>
    <t>Benzidine &amp; salts</t>
  </si>
  <si>
    <t>Harmful if swallowed. May cause cancer. Liver injury may occur. Kidney injury may occur. Blood disorders</t>
  </si>
  <si>
    <r>
      <t>Benzoyl Peroxide (C</t>
    </r>
    <r>
      <rPr>
        <vertAlign val="subscript"/>
        <sz val="12"/>
        <color theme="1"/>
        <rFont val="Arial"/>
        <family val="2"/>
      </rPr>
      <t>6</t>
    </r>
    <r>
      <rPr>
        <sz val="12"/>
        <color theme="1"/>
        <rFont val="Arial"/>
        <family val="2"/>
      </rPr>
      <t>H</t>
    </r>
    <r>
      <rPr>
        <vertAlign val="subscript"/>
        <sz val="12"/>
        <color theme="1"/>
        <rFont val="Arial"/>
        <family val="2"/>
      </rPr>
      <t>5</t>
    </r>
    <r>
      <rPr>
        <sz val="12"/>
        <color theme="1"/>
        <rFont val="Arial"/>
        <family val="2"/>
      </rPr>
      <t>CO)</t>
    </r>
    <r>
      <rPr>
        <vertAlign val="subscript"/>
        <sz val="12"/>
        <color theme="1"/>
        <rFont val="Arial"/>
        <family val="2"/>
      </rPr>
      <t>2</t>
    </r>
    <r>
      <rPr>
        <sz val="12"/>
        <color theme="1"/>
        <rFont val="Arial"/>
        <family val="2"/>
      </rPr>
      <t>O</t>
    </r>
    <r>
      <rPr>
        <vertAlign val="subscript"/>
        <sz val="12"/>
        <color theme="1"/>
        <rFont val="Arial"/>
        <family val="2"/>
      </rPr>
      <t>2</t>
    </r>
  </si>
  <si>
    <r>
      <t>Benzyl Chloride C</t>
    </r>
    <r>
      <rPr>
        <vertAlign val="subscript"/>
        <sz val="12"/>
        <color theme="1"/>
        <rFont val="Arial"/>
        <family val="2"/>
      </rPr>
      <t>6</t>
    </r>
    <r>
      <rPr>
        <sz val="12"/>
        <color theme="1"/>
        <rFont val="Arial"/>
        <family val="2"/>
      </rPr>
      <t>H</t>
    </r>
    <r>
      <rPr>
        <vertAlign val="subscript"/>
        <sz val="12"/>
        <color theme="1"/>
        <rFont val="Arial"/>
        <family val="2"/>
      </rPr>
      <t>5</t>
    </r>
    <r>
      <rPr>
        <sz val="12"/>
        <color theme="1"/>
        <rFont val="Arial"/>
        <family val="2"/>
      </rPr>
      <t>CH</t>
    </r>
    <r>
      <rPr>
        <vertAlign val="subscript"/>
        <sz val="12"/>
        <color theme="1"/>
        <rFont val="Arial"/>
        <family val="2"/>
      </rPr>
      <t>2</t>
    </r>
    <r>
      <rPr>
        <sz val="12"/>
        <color theme="1"/>
        <rFont val="Arial"/>
        <family val="2"/>
      </rPr>
      <t>Cl</t>
    </r>
  </si>
  <si>
    <t>Beryllium and compounds - as Be</t>
  </si>
  <si>
    <t>0,0001(I)</t>
  </si>
  <si>
    <t>Weekly</t>
  </si>
  <si>
    <t>Bismuth telluride [as Bi2Te3]; undoped &amp; selenium-doped</t>
  </si>
  <si>
    <t>H302 + H312 + H332 Harmful if swallowed, in contact with skin or if inhaled.
H315 Causes skin irritation.
H319 Causes serious eye irritation.
H335 May cause respiratory irritation.</t>
  </si>
  <si>
    <t>May damage fertility. May damage the unborn child.</t>
  </si>
  <si>
    <t>H315 Causes skin irritation.
H319 Causes serious eye irritation.
H335 May cause respiratory irritation.
H360FD May damage fertility. May damage the unborn child.</t>
  </si>
  <si>
    <r>
      <t>Boron tribromide - BBr</t>
    </r>
    <r>
      <rPr>
        <vertAlign val="subscript"/>
        <sz val="12"/>
        <color theme="1"/>
        <rFont val="Arial"/>
        <family val="2"/>
      </rPr>
      <t>3</t>
    </r>
  </si>
  <si>
    <t>H304 May be fatal if swallowed and enters airways.
H314 Causes severe skin burns and eye damage.
H336 May cause drowsiness or dizziness
H361f Suspected of damaging fertility.
H373 May cause damage to organs through prolonged or repeated exposure.</t>
  </si>
  <si>
    <t>H314 Causes severe skin burns and eye damage.
H330 Fatal if inhaled.
H335 May cause respiratory irritation.
H373 May cause damage to organs (Kidney) through prolonged or repeated exposure if inhaled.</t>
  </si>
  <si>
    <t>See vinyl bromide</t>
  </si>
  <si>
    <t>H350 May cause cancer.</t>
  </si>
  <si>
    <t>See methyl
bromide</t>
  </si>
  <si>
    <t>C</t>
  </si>
  <si>
    <t>H302 Harmful if swallowed.
H315 Causes skin irritation.
H317 May cause an allergic skin reaction.
H318 Causes serious eye damage.
H335 May cause respiratory irritation.</t>
  </si>
  <si>
    <t>Causes skin irritation. Causes serious eye damage. May cause respiratory irritation.</t>
  </si>
  <si>
    <t>H315 Causes skin irritation.
H318 Causes serious eye damage.
H335 May cause respiratory irritation.</t>
  </si>
  <si>
    <t>2(I, E)</t>
  </si>
  <si>
    <t>Causes serious eye irritation
May cause respiratory irritation</t>
  </si>
  <si>
    <t>10(I)</t>
  </si>
  <si>
    <t>Respiratory tract irritation</t>
  </si>
  <si>
    <t>10(IFV)</t>
  </si>
  <si>
    <t>Harmful if swallowed. Causes skin irritation. Causes serious eye irritation. Harmful if inhaled. May cause respiratory irritation. Body temperature decrease.</t>
  </si>
  <si>
    <t>0,2(IFV)</t>
  </si>
  <si>
    <t>1(IFV)</t>
  </si>
  <si>
    <t xml:space="preserve">H302 + H332 Harmful if swallowed or if inhaled.
H351 Suspected of causing cancer.
</t>
  </si>
  <si>
    <t>H300 + H330 Fatal if swallowed or if inhaled.</t>
  </si>
  <si>
    <t>6(I)</t>
  </si>
  <si>
    <t>H302 (100%): Harmful if swallowed [Warning Acute toxicity, oral]
H315 (99.19%): Causes skin irritation [Warning Skin corrosion/irritation]
H318 (95.12%): Causes serious eye damage [Danger Serious eye damage/eye irritation]
H335 (50.41%): May cause respiratory irritation [Warning Specific target organ toxicity, single exposure; Respiratory tract irritation]</t>
  </si>
  <si>
    <t>H301 + H311 + H331 Toxic if swallowed, in contact with skin or if inhaled.
H317 May cause an allergic skin reaction.
H351 Suspected of causing cancer.
H372 Causes damage to organs (Liver, Kidney) through prolonged or repeated exposure if inhaled.</t>
  </si>
  <si>
    <t>H301 + H311 Toxic if swallowed or in contact with skin.
H315 Causes skin irritation.
H317 May cause an allergic skin reaction.
H318 Causes serious eye damage.
H341 Suspected of causing genetic defects.
H350 May cause cancer.</t>
  </si>
  <si>
    <t>Irritation eyes, skin, mucous membrane Target Organs: Eyes, skin, respiratory system</t>
  </si>
  <si>
    <t>Cement [Portland cement]</t>
  </si>
  <si>
    <t>2(E, R)</t>
  </si>
  <si>
    <t>Portland cement dust irritates the eyes and causes dermatitis</t>
  </si>
  <si>
    <t>H319 Causes serious eye irritation.
H336 May cause drowsiness or dizziness.</t>
  </si>
  <si>
    <t>H315 Causes skin irritation.
H319 Causes serious eye irritation.
H330 Fatal if inhaled.
H335 May cause respiratory irritation</t>
  </si>
  <si>
    <t>H314: Causes severe skin burns and eye damage [Danger Skin corrosion/irritation]
H330: Fatal if inhaled [Danger Acute toxicity, inhalation]</t>
  </si>
  <si>
    <t>H314 (100%): Causes severe skin burns and eye damage [Danger Skin corrosion/irritation]
H330 (100%): Fatal if inhaled [Danger Acute toxicity, inhalation]</t>
  </si>
  <si>
    <t>H301 + H311 + H331 Toxic if swallowed, in contact with skin or if inhaled.
H314 Causes severe skin burns and eye damage.
H372 Causes damage to organs (Lungs) through prolonged or repeated exposure.</t>
  </si>
  <si>
    <t>H315 Causes skin irritation.
H318 Causes serious eye damage.
H332 Harmful if inhaled.
H335 May cause respiratory irritation.</t>
  </si>
  <si>
    <t>May cause frostbite.
May displace oxygen and cause rapid suffocation.</t>
  </si>
  <si>
    <t>H373 May cause damage to organs through prolonged or repeated exposure.</t>
  </si>
  <si>
    <t>Chlorodiphenyl [PCBs]</t>
  </si>
  <si>
    <t>H373 (97.62%): Causes damage to organs through prolonged or repeated exposure [Warning Specific target organ toxicity, repeated exposure]</t>
  </si>
  <si>
    <t>See ethyl chloride</t>
  </si>
  <si>
    <t>H351: Suspected of causing cancer [Warning Carcinogenicity]</t>
  </si>
  <si>
    <t>See vinyl chloride</t>
  </si>
  <si>
    <t>H350: May cause cancer [Danger Carcinogenicity]</t>
  </si>
  <si>
    <t>H302: Harmful if swallowed [Warning Acute toxicity, oral]
H315: Causes skin irritation [Warning Skin corrosion/irritation]
H319: Causes serious eye irritation [Warning Serious eye damage/eye irritation]
H331: Toxic if inhaled [Danger Acute toxicity, inhalation]
H351: Suspected of causing cancer [Warning Carcinogenicity]
H361d: Suspected of damaging the unborn child [Warning Reproductive toxicity]
H372: Causes damage to organs through prolonged or repeated exposure [Danger Specific target organ toxicity, repeated exposure]</t>
  </si>
  <si>
    <t>Irritation would result from a defatting action on tissue. Liquid contact could cause frostbite</t>
  </si>
  <si>
    <t>H302: Harmful if swallowed [Warning Acute toxicity, oral]
H315: Causes skin irritation [Warning Skin corrosion/irritation]
H319: Causes serious eye irritation [Warning Serious eye damage/eye irritation]
H330: Fatal if inhaled [Danger Acute toxicity, inhalation]
H335: May cause respiratory irritation [Warning Specific target organ toxicity, single exposure; Respiratory tract irritation]</t>
  </si>
  <si>
    <t xml:space="preserve">H301: Toxic if swallowed [Danger Acute toxicity, oral]
</t>
  </si>
  <si>
    <t>Chromium metal (Cr)</t>
  </si>
  <si>
    <t>Coal dust: anthracite</t>
  </si>
  <si>
    <t>0,8(R)</t>
  </si>
  <si>
    <t>May cause damage to organs through prolonged or repeatedexposure</t>
  </si>
  <si>
    <t>Coal dust: bituminous or lignite</t>
  </si>
  <si>
    <t>1,8(R)</t>
  </si>
  <si>
    <t>May cause damage to organs through prolonged or repeatedexposure. Causes eye irritation</t>
  </si>
  <si>
    <t>Coal Tar pitch volatiles - as cyclohexane solubles </t>
  </si>
  <si>
    <t>Irritating tIrritating to the skin, eyes and respiratory tract. 
Direct skin contact may cause burning and itching, changes in pigmentation, and dermatitis. When accentuated by sunlight, skin exposure may result in a phototoxic skin reaction.
Carcinogenic</t>
  </si>
  <si>
    <t>Cobalt metal (Co) - dust and fumes, inorganic compounds</t>
  </si>
  <si>
    <t>0,04(I)</t>
  </si>
  <si>
    <t>Copper: dusts &amp; mists</t>
  </si>
  <si>
    <t>H302 (52.65%): Harmful if swallowed [Warning Acute toxicity, oral]
H319 (23.47%): Causes serious eye irritation [Warning Serious eye damage/eye irritation]
H331 (17.29%): Toxic if inhaled [Danger Acute toxicity, inhalation]</t>
  </si>
  <si>
    <t>Cotton dust, raw, untreated</t>
  </si>
  <si>
    <r>
      <t xml:space="preserve">ACUTE: Eyes: Dust can cause irritation, redness and eye watering.
 Skin: No skin absorption hazard. </t>
    </r>
    <r>
      <rPr>
        <b/>
        <sz val="9"/>
        <color theme="3"/>
        <rFont val="Arial"/>
        <family val="2"/>
      </rPr>
      <t>May cause rash from mechanical irritation.</t>
    </r>
    <r>
      <rPr>
        <sz val="9"/>
        <color theme="3"/>
        <rFont val="Arial"/>
        <family val="2"/>
      </rPr>
      <t xml:space="preserve">
 Inhalation (Breathing): Nuisance dust may cause coughing or sneezing.
 Ingestion (Swallowing): Abrasive particles may cause irritation.
 CHRONIC: Prolonged inhalation of inert dust can cause respiratory distress. </t>
    </r>
  </si>
  <si>
    <t>40(IFV)</t>
  </si>
  <si>
    <t>H301 + H311 Toxic if swallowed or in contact with skin.
H314 Causes severe skin burns and eye damage. Can cause blindness.
H341 Suspected of causing genetic defects.</t>
  </si>
  <si>
    <t>H301: Toxic if swallowed [Danger Acute toxicity, oral]
H311: Toxic in contact with skin [Danger Acute toxicity, dermal]
H315: Causes skin irritation [Warning Skin corrosion/irritation]
H318: Causes serious eye damage [Danger Serious eye damage/eye irritation]
H330: Fatal if inhaled [Danger Acute toxicity, inhalation]
H335: May cause respiratory irritation [Warning Specific target organ toxicity, single exposure; Respiratory tract irritation]
H340: May cause genetic defects [Danger Germ cell mutagenicity]
H373: Causes damage to organs through prolonged or repeated exposure [Warning Specific target organ toxicity, repeated exposure]</t>
  </si>
  <si>
    <t>H304: May be fatal if swallowed and enters airways [Danger Aspiration hazard]
H335: May cause respiratory irritation [Warning Specific target organ toxicity, single exposure; Respiratory tract irritation]
H350: May cause cancer [Danger Carcinogenicity]</t>
  </si>
  <si>
    <r>
      <rPr>
        <sz val="9"/>
        <color theme="3"/>
        <rFont val="Arial"/>
        <family val="2"/>
      </rPr>
      <t xml:space="preserve">H300 + H310 + H330 Fatal if swallowed, in contact with skin or if inhaled. 
H314 Causes severe skin burns and eye damage. 
H372 Causes damage to organs (Thyroid) through prolonged or repeated exposure.
</t>
    </r>
    <r>
      <rPr>
        <b/>
        <sz val="9"/>
        <color theme="3"/>
        <rFont val="Arial"/>
        <family val="2"/>
      </rPr>
      <t>Possible sensitizer - likely to give skin or respiratory allergies
Ototoxic – can cause hearing loss</t>
    </r>
  </si>
  <si>
    <t>H331: Toxic if inhaled [Danger Acute toxicity, inhalation]</t>
  </si>
  <si>
    <t>H310 (50.2%): Fatal in contact with skin [Danger Acute toxicity, dermal]
H314 (79.22%): Causes severe skin burns and eye damage [Danger Skin corrosion/irritation]
H318 (34.9%): Causes serious eye damage [Danger Serious eye damage/eye irritation]
H330 (99.61%): Fatal if inhaled [Danger Acute toxicity, inhalation]</t>
  </si>
  <si>
    <t>H302 Harmful if swallowed.
H304 May be fatal if swallowed and enters airways.</t>
  </si>
  <si>
    <t>H302: Harmful if swallowed [Warning Acute toxicity, oral]
H315: Causes skin irritation [Warning Skin corrosion/irritation]
H332: Harmful if inhaled [Warning Acute toxicity, inhalation]
H335: May cause respiratory irritation [Warning Specific target organ toxicity, single exposure; Respiratory tract irritation]</t>
  </si>
  <si>
    <t>H302 + H312 + H332 Harmful if swallowed, in contact with skin or if inhaled.
H315 Causes skin irritation.
H318 Causes serious eye damage.</t>
  </si>
  <si>
    <t>H301 + H311 Toxic if swallowed or in contact with skin.
H314 Causes severe skin burns and eye damage.
H361f Suspected of damaging fertility.</t>
  </si>
  <si>
    <t>H301+H311+H331 (20.75%): Toxic if swallowed, in contact with skin or if inhaled [Danger Acute toxicity, oral; acute toxicity, dermal; acute toxicity, inhalation]
H301 (100%): Toxic if swallowed [Danger Acute toxicity, oral]
H311 (21.7%): Toxic in contact with skin [Danger Acute toxicity, dermal]
H315 (23.58%): Causes skin irritation [Warning Skin corrosion/irritation]
H331 (21.7%): Toxic if inhaled [Danger Acute toxicity, inhalation]
H370 (74.53%): Causes damage to organs [Danger Specific target organ toxicity, single exposure]
H372 (71.7%): Causes damage to organs through prolonged or repeated exposure [Danger Specific target organ toxicity, repeated exposure]
H373 (61.32%): Causes damage to organs through prolonged or repeated exposure [Warning Specific target organ toxicity, repeated exposure]</t>
  </si>
  <si>
    <t>H302: Harmful if swallowed [Warning Acute toxicity, oral]
H312: Harmful in contact with skin [Warning Acute toxicity, dermal]
H332: Harmful if inhaled [Warning Acute toxicity, inhalation]</t>
  </si>
  <si>
    <t>D</t>
  </si>
  <si>
    <t>H360FD: May damage fertility; May damage the unborn child [Danger Reproductive toxicity]</t>
  </si>
  <si>
    <t>H319: Causes serious eye irritation [Warning Serious eye damage/eye irritation]</t>
  </si>
  <si>
    <t>0,02(IFV)</t>
  </si>
  <si>
    <t>H302: Harmful if swallowed [Warning Acute toxicity, oral]</t>
  </si>
  <si>
    <t>See benzoyl
peroxide</t>
  </si>
  <si>
    <t>H317 May cause an allergic skin reaction.
H319 Causes serious eye irritation.</t>
  </si>
  <si>
    <t>H330 (100%): Fatal if inhaled [Danger Acute toxicity, inhalation]</t>
  </si>
  <si>
    <t>See boron oxide</t>
  </si>
  <si>
    <t>H315 Causes skin irritation.
H319 Causes serious eye irritation.
H335 May cause respiratory irritation</t>
  </si>
  <si>
    <t>Acute toxicity (Dermal) - Category 5
Specific target organ toxicity - Repeated exposure - Category 3 (Respiratory tract irritation)
Aspiration hazard - Category 2 (liver, urinary bladder, ovaria, blood)</t>
  </si>
  <si>
    <t>H314 (97%): Causes severe skin burns and eye damage [Danger Skin corrosion/irritation]
H318 (67.17%): Causes serious eye damage [Danger Serious eye damage/eye irritation]</t>
  </si>
  <si>
    <t>H351: Suspected of causing cancer [Warning Carcinogenicity]
H373 **: Causes damage to organs through prolonged or repeated exposure [Warning Specific target organ toxicity, repeated exposure]</t>
  </si>
  <si>
    <t>Daily</t>
  </si>
  <si>
    <t>H301: Toxic if swallowed [Danger Acute toxicity, oral]
H311: Toxic in contact with skin [Danger Acute toxicity, dermal]
H317: May cause an allergic skin reaction [Warning Sensitization, Skin]
H330: Fatal if inhaled [Danger Acute toxicity, inhalation]</t>
  </si>
  <si>
    <t>H302: Harmful if swallowed [Warning Acute toxicity, oral]
H315: Causes skin irritation [Warning Skin corrosion/irritation]
H319: Causes serious eye irritation [Warning Serious eye damage/eye irritation]
H332: Harmful if inhaled [Warning Acute toxicity, inhalation]
H335: May cause respiratory irritation [Warning Specific target organ toxicity, single exposure; Respiratory tract irritation]</t>
  </si>
  <si>
    <t>H302 + H332 Harmful if swallowed or if inhaled
H361 Suspected of damaging fertility or the unborn child. 
H373 May cause damage to organs (Liver) through prolonged or repeated exposure if inhaled.</t>
  </si>
  <si>
    <t>0,2(IFV</t>
  </si>
  <si>
    <t>H301: Toxic if swallowed [Danger Acute toxicity, oral]
H310: Fatal in contact with skin [Danger Acute toxicity, dermal]
H351: Suspected of causing cancer [Warning Carcinogenicity]
H372 **: Causes damage to organs through prolonged or repeated exposure [Danger Specific target organ toxicity, repeated exposure]</t>
  </si>
  <si>
    <t>2(IFV)</t>
  </si>
  <si>
    <t>H302 Harmful if swallowed.
H315 Causes skin irritation.
H318 Causes serious eye damage.
H373 May cause damage to organs through prolonged or repeated exposure.</t>
  </si>
  <si>
    <t>H335 May cause respiratory irritation.
H336 May cause drowsiness or dizziness.</t>
  </si>
  <si>
    <t>Serious eye damage/eye irritation - Category 2
Respiratory sensitization - Category 2B
Germ cell mutagenicity - Category 1
Specific target organ toxicity - Repeated exposure - Category 3 (Respiratory tract irritation, Narcotic effects)</t>
  </si>
  <si>
    <t>H301 + H311 Toxic if swallowed or in contact with skin.
H314 Causes severe skin burns and eye damage.
H332 Harmful if inhaled.
H335 May cause respiratory irritation.</t>
  </si>
  <si>
    <t>H302 + H312 Harmful if swallowed or in contact with skin
H314 Causes severe skin burns and eye damage.
H317 May cause an allergic skin reaction.
H330 Fatal if inhaled.
H335 May cause respiratory irritation.</t>
  </si>
  <si>
    <t>H302: Harmful if swallowed [Warning Acute toxicity, oral]
H311: Toxic in contact with skin [Danger Acute toxicity, dermal]
H315: Causes skin irritation [Warning Skin corrosion/irritation]
H319: Causes serious eye irritation [Warning Serious eye damage/eye irritation]
H330: Fatal if inhaled [Danger Acute toxicity, inhalation]
H332: Harmful if inhaled [Warning Acute toxicity, inhalation]
H370: Causes damage to organs [Danger Specific target organ toxicity, single exposure]
H372: Causes damage to organs through prolonged or repeated exposure [Danger Specific target organ toxicity, repeated exposure]
H373: Causes damage to organs through prolonged or repeated exposure [Warning Specific target organ toxicity, repeated exposure]</t>
  </si>
  <si>
    <t>H335: May cause respiratory irritation [Warning Specific target organ toxicity, single exposure; Respiratory tract irritation]</t>
  </si>
  <si>
    <t>H302: Harmful if swallowed [Warning Acute toxicity, oral]
H314: Causes severe skin burns and eye damage [Danger Skin corrosion/irritation]
H332: Harmful if inhaled [Warning Acute toxicity, inhalation]</t>
  </si>
  <si>
    <t>Respiratory sensitization - Category 2B
Specific target organ toxicity - Repeated exposure - Category 3 (Narcotic effects, Respiratory tract irritation)</t>
  </si>
  <si>
    <t>H302 Harmful if swallowed.
H315 Causes skin irritation.
H318 Causes serious eye damage.
H332 Harmful if inhaled.
H335 May cause respiratory irritation.Ulcerations, excitement or depresssion, irretant, serious eye damage, genotoxic</t>
  </si>
  <si>
    <t>H312: Harmful in contact with skin [Warning Acute toxicity, dermal]
H319: Causes serious eye irritation [Warning Serious eye damage/eye irritation]
H332: Harmful if inhaled [Warning Acute toxicity, inhalation]
H360D ***: May damage the unborn child [Danger Reproductive toxicity]</t>
  </si>
  <si>
    <t>H302 (100%): Harmful if swallowed [Warning Acute toxicity, oral]</t>
  </si>
  <si>
    <t>H300 (100%): Fatal if swallowed [Danger Acute toxicity, oral]
H310 (100%): Fatal in contact with skin [Danger Acute toxicity, dermal]
H330 (100%): Fatal if inhaled [Danger Acute toxicity, inhalation]
H373 (100%): Causes damage to organs through prolonged or repeated exposure [Warning Specific target organ toxicity, repeated exposure]</t>
  </si>
  <si>
    <t>H300: Fatal if swallowed [Danger Acute toxicity, oral]
H310: Fatal in contact with skin [Danger Acute toxicity, dermal]
H315: Causes skin irritation [Warning Skin corrosion/irritation]
H317: May cause an allergic skin reaction [Warning Sensitization, Skin]
H318: Causes serious eye damage [Danger Serious eye damage/eye irritation]
H330: Fatal if inhaled [Danger Acute toxicity, inhalation]
H341: Suspected of causing genetic defects [Warning Germ cell mutagenicity]</t>
  </si>
  <si>
    <t>H301: Toxic if swallowed [Danger Acute toxicity, oral]
H311: Toxic in contact with skin [Danger Acute toxicity, dermal]
H331: Toxic if inhaled [Danger Acute toxicity, inhalation]
H341: Suspected of causing genetic defects [Warning Germ cell mutagenicity]
H350: May cause cancer [Danger Carcinogenicity]
H361f ***: Suspected of damaging fertility [Warning Reproductive toxicity]
H373 **: Causes damage to organs through prolonged or repeated exposure [Warning Specific target organ toxicity, repeated exposure]</t>
  </si>
  <si>
    <t>H300: Fatal if swallowed [Danger Acute toxicity, oral]
H311: Toxic in contact with skin [Danger Acute toxicity, dermal]
H330: Fatal if inhaled [Danger Acute toxicity, inhalation]</t>
  </si>
  <si>
    <t>H301: Toxic if swallowed [Danger Acute toxicity, oral]
H311: Toxic in contact with skin [Danger Acute toxicity, dermal]
H331: Toxic if inhaled [Danger Acute toxicity, inhalation]
H373 **: Causes damage to organs through prolonged or repeated exposure [Warning Specific target organ toxicity, repeated exposure]</t>
  </si>
  <si>
    <t>0,2(R)</t>
  </si>
  <si>
    <t>0,1(IFV</t>
  </si>
  <si>
    <t>H300: Fatal if swallowed [Danger Acute toxicity, oral]
H310: Fatal in contact with skin [Danger Acute toxicity, dermal]</t>
  </si>
  <si>
    <t>H302: Harmful if swallowed [Warning Acute toxicity, oral]
H351: Suspected of causing cancer [Warning Carcinogenicity]
H373 **: Causes damage to organs through prolonged or repeated exposure [Warning Specific target organ toxicity, repeated exposure]</t>
  </si>
  <si>
    <t>H319 (100%): Causes serious eye irritation [Warning Serious eye damage/eye irritation]</t>
  </si>
  <si>
    <t>DMDT [p,p'-dimethoxydiphenyltrichloroethane]</t>
  </si>
  <si>
    <t>H302+H312+H332 (15.32%): Harmful if swallowed, in contact with skin or if inhaled [Warning Acute toxicity, oral; acute toxicity, dermal; acute toxicity, inhalation]
H302 (99.1%): Harmful if swallowed [Warning Acute toxicity, oral]
H312 (15.32%): Harmful in contact with skin [Warning Acute toxicity, dermal]
H332 (15.32%): Harmful if inhaled [Warning Acute toxicity, inhalation]
H350i (14.41%): May cause cancer by inhalation [Danger Carcinogenicity]
H361 (15.32%): Suspected of damaging fertility or the unborn child [Warning Reproductive toxicity]
H371 (84.68%): May cause damage to organs [Warning Specific target organ toxicity, single exposure]
H373 (15.32%): Causes damage to organs through prolonged or repeated exposure [Warning Specific target organ toxicity, repeated exposure]</t>
  </si>
  <si>
    <t>E</t>
  </si>
  <si>
    <t>H300: Fatal if swallowed [Danger Acute toxicity, oral]
H312: Harmful in contact with skin [Warning Acute toxicity, dermal]
H330: Fatal if inhaled [Danger Acute toxicity, inhalation]</t>
  </si>
  <si>
    <t>H301: Toxic if swallowed [Danger Acute toxicity, oral]
H310: Fatal in contact with skin [Danger Acute toxicity, dermal]
H351: Suspected of causing cancer [Warning Carcinogenicity]
H372 : Causes damage to organs through prolonged or repeated exposure [Danger Specific target organ toxicity, repeated exposure]</t>
  </si>
  <si>
    <t>H315 (54.74%): Causes skin irritation [Warning Skin corrosion/irritation]
H319 (98.95%): Causes serious eye irritation [Warning Serious eye damage/eye irritation]
H335 (54.74%): May cause respiratory irritation [Warning Specific target organ toxicity, single exposure; Respiratory tract irritation]</t>
  </si>
  <si>
    <t>H301: Toxic if swallowed [Danger Acute toxicity, oral]
H311: Toxic in contact with skin [Danger Acute toxicity, dermal]
H314: Causes severe skin burns and eye damage [Danger Skin corrosion/irritation]
H317: May cause an allergic skin reaction [Warning Sensitization, Skin]
H331: Toxic if inhaled [Danger Acute toxicity, inhalation]
H350: May cause cancer [Danger Carcinogenicity]</t>
  </si>
  <si>
    <t>See ethyl
mercaptan</t>
  </si>
  <si>
    <t>H332: Harmful if inhaled [Warning Acute toxicity, inhalation]. Prolonged or repeated exposure can cause:, narcosis</t>
  </si>
  <si>
    <t>Harmful if swallowed. May cause damage to organs. Kidney.</t>
  </si>
  <si>
    <t>H319: Causes serious eye irritation [Warning Serious eye damage/eye irritation]
H336: May cause drowsiness or dizziness [Warning Specific target organ toxicity, single exposure; Narcotic effects]</t>
  </si>
  <si>
    <t>H302: Harmful if swallowed [Warning Acute toxicity, oral]
H312: Harmful in contact with skin [Warning Acute toxicity, dermal]
H315: Causes skin irritation [Warning Skin corrosion/irritation]
H317: May cause an allergic skin reaction [Warning Sensitization, Skin]
H319: Causes serious eye irritation [Warning Serious eye damage/eye irritation]
H332: Harmful if inhaled [Warning Acute toxicity, inhalation]
H335: May cause respiratory irritation [Warning Specific target organ toxicity, single exposure; Respiratory tract irritation]</t>
  </si>
  <si>
    <r>
      <t xml:space="preserve">H304: May be fatal iH304: May be fatal if swallowed and enters airways [Danger Aspiration hazard]
H332: Harmful if inhaled [Warning Acute toxicity, inhalation]
H373: Causes damage to organs through prolonged or repeated exposure [Warning Specific target organ toxicity, repeated exposure]
Central nervous system depression.
</t>
    </r>
    <r>
      <rPr>
        <b/>
        <sz val="9"/>
        <color theme="2"/>
        <rFont val="Arial"/>
        <family val="2"/>
      </rPr>
      <t>Ototoxic – can cause hearing loss</t>
    </r>
  </si>
  <si>
    <t>See bromoethane</t>
  </si>
  <si>
    <t>H302: Harmful if swallowed [Warning Acute toxicity, oral]
H332: Harmful if inhaled [Warning Acute toxicity, inhalation]
H351: Suspected of causing cancer [Warning Carcinogenicity]</t>
  </si>
  <si>
    <t>H319: Causes serious eye irritation [Warning Serious eye damage/eye irritation]
H332: Harmful if inhaled [Warning Acute toxicity, inhalation]</t>
  </si>
  <si>
    <t>H302: Harmful if swallowed [Warning Acute toxicity, oral]
H336: May cause drowsiness or dizziness [Warning Specific target organ toxicity, single exposure; Narcotic effects]</t>
  </si>
  <si>
    <t>H302: Harmful if swallowed [Warning Acute toxicity, oral]
H319: Causes serious eye irritation [Warning SeH302: Harmful if swallowed [Warning Acute toxicity, oral]
H319: Causes serious eye irritation [Warning Serious eye damage/eye irritation]
H332: Harmful if inhaled [Warning Acute toxicity, inhalation]
H335: May cause respiratory irritation [Warning Specific target organ toxicity, single exposure; Respiratory tract irritation]</t>
  </si>
  <si>
    <t>H332: Harmful if inhaled [Warning Acute toxicity, inhalation]</t>
  </si>
  <si>
    <t>H319: Causes serious eye irritation [Warning Serious eye damage/eye irritation]
H332: Harmful if inhaled [Warning Acute toxicity, inhalation]
H335: May cause respiratory irritation [Warning Specific target organ toxicity, single exposure; Respiratory tract irritation]</t>
  </si>
  <si>
    <t>H301: Toxic if swallowed [Danger Acute toxicity, oral]
H311: Toxic in contact with skin [Danger Acute toxicity, dermal]
H315: Causes skin irritation [Warning Skin corrosion/irritation]
H319: Causes serious eye irritation [Warning Serious eye damage/eye irritation]
H331: Toxic if inhaled [Danger Acute toxicity, inhalation]
H335: May cause respiratory irritation [Warning Specific target organ toxicity, single exposure; Respiratory tract irritation]
H350: May cause cancer [Danger Carcinogenicity]</t>
  </si>
  <si>
    <t>H300: Fatal if swallowed [Danger Acute toxicity, oral]
H310: Fatal in contact with skin [Danger Acute toxicity, dermal]
H330: Fatal if inhaled [Danger Acute toxicity, inhalation]</t>
  </si>
  <si>
    <t>See 1,2-
dibromoethane</t>
  </si>
  <si>
    <t>Ethylene glycol</t>
  </si>
  <si>
    <t>H300: Fatal if swallowed [Danger Acute toxicity, oral]
H310: Fatal in contact with skin [Danger Acute toxicity, dermal]
H330: Fatal if inhaled [Danger Acute toxicity, inhalation]
H373: Causes damage to organs through prolonged or repeated exposure [Warning Specific target organ toxicity, repeated exposure] Target Organs: Skin, cardiovascular system, blood, liver, kidneys</t>
  </si>
  <si>
    <t>H302: Harmful if swallowed [Warning Acute toxicity, oral]
H312: Harmful in contact with skin [Warning Acute toxicity, dermal]
H332: Harmful if inhaled [Warning Acute toxicity, inhalation]
H360FD: May damage fertility; May damage the unborn child [Danger Reproductive toxicity]</t>
  </si>
  <si>
    <r>
      <t xml:space="preserve">Harmful if swallowed. Harmful in contact with skin. Causes severe skin burns and eye damage. May cause an allergic skin reaction. May cause allergy or asthma symptoms or breathing difficulties if inhaled. </t>
    </r>
    <r>
      <rPr>
        <b/>
        <sz val="9"/>
        <color theme="3"/>
        <rFont val="Arial"/>
        <family val="2"/>
      </rPr>
      <t>Possible sensitizer - likely to give skin or respiratory allergies.</t>
    </r>
  </si>
  <si>
    <t>H300: Fatal if swallowed [Danger Acute toxicity, oral]
H310: Fatal in contact with skin [Danger Acute toxicity, dermal]
H314: Causes severe skin burns and eye damage [Danger Skin corrosion/irritation]
H330: Fatal if inhaled [Danger Acute toxicity, inhalation]
H340: May cause genetic defects [Danger Germ cell mutagenicity]
H350: May cause cancer [Danger Carcinogenicity]</t>
  </si>
  <si>
    <t>H302: Harmful if swallowed [Warning Acute toxicity, oral]
H319: Causes serious eye irritation [Warning Serious eye damage/eye irritation]
H335: May cause respiratory irritation [Warning Specific target organ toxicity, single exposure; Respiratory tract irritation]</t>
  </si>
  <si>
    <t>F</t>
  </si>
  <si>
    <t>H302: Harmful if swallowed [Warning Acute toxicity, oral]
H312: Harmful in contact with skin [Warning Acute toxicity, dermal]</t>
  </si>
  <si>
    <t>H315: Causes skin irritation [Warning Skin corrosion/irritation]
H319: Causes serious eye irritation [Warning Serious eye damage/eye irritation]
H335: May cause respiratory irritation [Warning Specific target organ toxicity, single exposure; Respiratory tract irritation] Target Organs: Eyes, skin, respiratory system, gastrointestinal tract</t>
  </si>
  <si>
    <r>
      <t>Ferrocene C</t>
    </r>
    <r>
      <rPr>
        <vertAlign val="subscript"/>
        <sz val="12"/>
        <color theme="1"/>
        <rFont val="Arial"/>
        <family val="2"/>
      </rPr>
      <t>10</t>
    </r>
    <r>
      <rPr>
        <sz val="12"/>
        <color theme="1"/>
        <rFont val="Arial"/>
        <family val="2"/>
      </rPr>
      <t>H</t>
    </r>
    <r>
      <rPr>
        <vertAlign val="subscript"/>
        <sz val="12"/>
        <color theme="1"/>
        <rFont val="Arial"/>
        <family val="2"/>
      </rPr>
      <t>10</t>
    </r>
    <r>
      <rPr>
        <sz val="12"/>
        <color theme="1"/>
        <rFont val="Arial"/>
        <family val="2"/>
      </rPr>
      <t>Fe</t>
    </r>
  </si>
  <si>
    <t>See
dicyclopentadien
yl iron</t>
  </si>
  <si>
    <t>Cause severe skin burns &amp; eye damage, toxic death, organ damage</t>
  </si>
  <si>
    <t>H360D ***: May damage the unborn child [Danger Reproductive toxicity]</t>
  </si>
  <si>
    <t>H314: Causes severe skin burns and eye damage [Danger Skin corrosion/irritation]</t>
  </si>
  <si>
    <t>H301: Toxic if swallowed [Danger Acute toxicity, oral]
H312: Harmful in contact with skin [Warning Acute toxicity, dermal]
H315: Causes skin irritation [Warning Skin corrosion/irritation]
H319: Causes serious eye irritation [Warning Serious eye damage/eye irritation]
H331: Toxic if inhaled [Danger Acute toxicity, inhalation]
H335: May cause respiratory irritation [Warning Specific target organ toxicity, single exposure; Respiratory tract irritation]
H351: Suspected of causing cancer [Warning Carcinogenicity]</t>
  </si>
  <si>
    <t>G</t>
  </si>
  <si>
    <t>H302 (20.54%): Harmful if swallowed [Warning Acute toxicity, oral]
H330 (100%): Fatal if inhaled [Danger Acute toxicity, inhalation]</t>
  </si>
  <si>
    <r>
      <t xml:space="preserve">H301: Toxic if swallowed [Danger Acute toxicity, oral]
H314: Causes severe skin burns and eye damage [Danger Skin corrosion/irritation]
H317: May cause an allergic skin reaction [Warning Sensitization, Skin]
H330: Fatal if inhaled [Danger Acute toxicity, inhalation]
H334: May cause allergy or asthma symptoms or breathing difficulties if inhaled [Danger Sensitization, respiratory] </t>
    </r>
    <r>
      <rPr>
        <b/>
        <sz val="9"/>
        <color theme="3"/>
        <rFont val="Arial"/>
        <family val="2"/>
      </rPr>
      <t>Possible sensitizer - likely to give skin or respiratory allergies</t>
    </r>
  </si>
  <si>
    <t>4(R)</t>
  </si>
  <si>
    <t xml:space="preserve">	
H335 (28.58%): May cause respiratory irritation [Warning Specific target organ toxicity, single exposure; Respiratory tract irritation]
H351 (94.22%): Suspected of causing cancer [Warning Carcinogenicity]</t>
  </si>
  <si>
    <t>H300: Fatal if swallowed [Danger Acute toxicity, oral]
H311: Toxic in contact with skin [Danger Acute toxicity, dermal]
H317: May cause an allergic skin reaction [Warning Sensitization, Skin]
H330: Fatal if inhaled [Danger Acute toxicity, inhalation]</t>
  </si>
  <si>
    <t>H</t>
  </si>
  <si>
    <t xml:space="preserve">Fire will produce irritating, corrosive and/or toxic gases. Inhalation of decomposition products may cause severe injury or death. Contact with substance may cause severe burns to skin and eyes. </t>
  </si>
  <si>
    <t>H315 (88.64%): Causes skin irritation [Warning Skin corrosion/irritation]
H318 (100%): Causes serious eye damage [Danger Serious eye damage/eye irritation]
H335 (88.64%): May cause respiratory irritation [Warning Specific target organ toxicity, single exposure; Respiratory tract irritation]
H341 (11.36%): Suspected of causing genetic defects [Warning Germ cell mutagenicity]
H360 (88.64%): May damage fertility or the unborn child [Danger Reproductive toxicity]</t>
  </si>
  <si>
    <t>H301: Toxic if swallowed [Danger Acute toxicity, oral]
H351: Suspected of causing cancer [Warning Carcinogenicity]
H373 **: Causes damage to organs through prolonged or repeated exposure [Warning Specific target organ toxicity, repeated exposure]</t>
  </si>
  <si>
    <t>See ethyl butyl
ketone</t>
  </si>
  <si>
    <t>H319: Causes serious eye irritation [Warning Serious eye damage/eye irritation]
H332: Harmful if inhaled [Warning Acute toxicity, inhalation] Short term exposure can cause irritation of eyes, nose, throat and lungs. High concentrations may cause headache, dizziness or unconsciousness.</t>
  </si>
  <si>
    <t>H315 Causes skin irritation.
H304 May be fatal if swallowed and enters airways.
H336 May cause drowsiness or dizziness.</t>
  </si>
  <si>
    <r>
      <t>Hexachloroethane CCl</t>
    </r>
    <r>
      <rPr>
        <vertAlign val="subscript"/>
        <sz val="12"/>
        <color theme="1"/>
        <rFont val="Arial"/>
        <family val="2"/>
      </rPr>
      <t>3</t>
    </r>
    <r>
      <rPr>
        <sz val="12"/>
        <color theme="1"/>
        <rFont val="Arial"/>
        <family val="2"/>
      </rPr>
      <t>CCl</t>
    </r>
    <r>
      <rPr>
        <vertAlign val="subscript"/>
        <sz val="12"/>
        <color theme="1"/>
        <rFont val="Arial"/>
        <family val="2"/>
      </rPr>
      <t>3</t>
    </r>
    <r>
      <rPr>
        <sz val="12"/>
        <color theme="1"/>
        <rFont val="Arial"/>
        <family val="2"/>
      </rPr>
      <t xml:space="preserve"> vapour</t>
    </r>
  </si>
  <si>
    <t>H315 (33.33%): Causes skin irritation [Warning Skin corrosion/irritation]
H319 (61.9%): Causes serious eye irritation [Warning Serious eye damage/eye irritation]
H335 (38.1%): May cause respiratory irritation [Warning Specific target organ toxicity, single exposure; Respiratory tract irritation]
H350 (19.05%): May cause cancer [Danger Carcinogenicity]
H351 (61.9%): Suspected of causing cancer [Warning Carcinogenicity]</t>
  </si>
  <si>
    <t>H301+H311+H331 (20.75%): Toxic if swallowed, in contact with skin or if inhaled [Danger Acute toxicity, oral; acute toxicity, dermal; acute toxicity, inhalation]
H301 (100%): Toxic if swallowed [Danger Acute toxicity, oral]
H311 (21.7%): Toxic in contact with skin [Danger Acute toxicity, dermal]
H315 (23.58%): Causes skin irritation [Warning Skin corrosion/irritation]
H331 (21.7%): Toxic if inhaled [Danger Acute toxicity, inhalation]
H370 (73.58%): Causes damage to organs [Danger Specific target organ toxicity, single exposure]
H372 (35.85%): Causes damage to organs through prolonged or repeated exposure [Danger Specific target organ toxicity, repeated exposure]
H373 (59.43%): Causes damage to organs through prolonged or repeated exposure [Warning Specific target organ toxicity, repeated exposure] Symptoms: Irritation eyes, skin; headache, irritability, lassitude (weakness, exhaustion), tremor, nausea, dizziness, vomiting, insomnia, convulsions Target Organs: Eyes, skin, central nervous system</t>
  </si>
  <si>
    <r>
      <t xml:space="preserve">H315: Causes skin irritation [Warning Skin corrosion/irritation]
H317: May cause an allergic skin reaction [Warning Sensitization, Skin]
H319: Causes serious eye irritation [Warning Serious eye damage/eye irritation]
H331: Toxic if inhaled [Danger Acute toxicity, inhalation]
</t>
    </r>
    <r>
      <rPr>
        <b/>
        <sz val="9"/>
        <color theme="2"/>
        <rFont val="Arial"/>
        <family val="2"/>
      </rPr>
      <t>H334: May cause allergy or asthma symptoms or breathing difficulties if inhaled [Danger Sensitization, respiratory]</t>
    </r>
    <r>
      <rPr>
        <sz val="9"/>
        <color theme="2"/>
        <rFont val="Arial"/>
        <family val="2"/>
      </rPr>
      <t xml:space="preserve">
H335: May cause respiratory irritation [Warning Specific target organ toxicity, single exposure; Respiratory tract irritation]</t>
    </r>
  </si>
  <si>
    <r>
      <t xml:space="preserve">H304 May be fatal if swallowed and enters airways.
H315 Causes skin irritation.
H336 May cause drowsiness or dizziness.
H361f Suspected of damaging fertility.
H373 May cause damage to organs through prolonged or repeated exposure.
</t>
    </r>
    <r>
      <rPr>
        <b/>
        <sz val="9"/>
        <color theme="2"/>
        <rFont val="Arial"/>
        <family val="2"/>
      </rPr>
      <t>Ototoxic – can cause hearing loss</t>
    </r>
  </si>
  <si>
    <t>See methyl
isobutyl ketone
[MIBK]</t>
  </si>
  <si>
    <t>H319: Causes serious eye irritation [Warning Serious eye damage/eye irritation]
H332: Harmful if inhaled [Warning Acute toxicity, inhalation]
H335: May cause respiratory irritation [Warning Specific target organ toxicity, single exposure; Respiratory tract irritation] Vapor causes irritation of eyes and nose; high concentrations cause anesthesia and depression. Liquid dries out skin and may cause dermatitis; irritates eyes but does not injure them.</t>
  </si>
  <si>
    <t>50(V)</t>
  </si>
  <si>
    <t>H315: Causes skin irritation [Warning Skin corrosion/irritation]
H319: Causes serious eye irritation [Warning Serious eye damage/eye irritation] Irritation of eyes, nose and throat; headache, dizziness, and nausea.</t>
  </si>
  <si>
    <t>H301: Toxic if swallowed [Danger Acute toxicity, oral]
H311: Toxic in contact with skin [Danger Acute toxicity, dermal]
H314: Causes severe skin burns and eye damage [Danger Skin corrosion/irritation]
H317: May cause an allergic skin reaction [Warning Sensitization, Skin]
H331: Toxic if inhaled [Danger Acute toxicity, inhalation]
H350: May cause cancer [Danger Carcinogenicity] Target organs affected include central nervous system; respiratory system; skin and eyes. Chronic exposure in humans may cause pneumonia, liver and kidney damage. Liver damage may be more severe than kidney damage. It is a suspected human carcinogen.</t>
  </si>
  <si>
    <t>H314: Causes severe skin burns and eye damage [Danger Skin corrosion/irritation]
H335: May cause respiratory irritation [Warning Specific target organ toxicity, single exposure; Respiratory tract irritation]</t>
  </si>
  <si>
    <t>H314: Causes severe skin burns and eye damage [Danger Skin corrosion/irritation]
H331: Toxic if inhaled [Danger Acute toxicity, inhalation].</t>
  </si>
  <si>
    <t>H302: Harmful if swallowed [Warning Acute toxicity, oral]
H314: Causes severe skin burns and eye damage [Danger Skin corrosion/irritation]
H332: Harmful if inhaled [Warning Acute toxicity, inhalation].</t>
  </si>
  <si>
    <t>H330: Fatal if inhaled [Danger Acute toxicity, inhalation]</t>
  </si>
  <si>
    <t>H302: Harmful if swallowed [Warning Acute toxicity, oral]
H317: May cause an allergic skin reaction [Warning Sensitization, Skin]
H318: Causes serious eye damage [Danger Serious eye damage/eye irritation]
H341: Suspected of causing genetic defects [Warning Germ cell mutagenicity]
H351: Suspected of causing cancer [Warning Carcinogenicity]</t>
  </si>
  <si>
    <t>I</t>
  </si>
  <si>
    <t>H304 (75.17%): May be fatal if swallowed and enters airways [Danger Aspiration hazard]
H315 (10.49%): Causes skin irritation [Warning Skin corrosion/irritation]
H319 (10.84%): Causes serious eye irritation [Warning Serious eye damage/eye irritation]</t>
  </si>
  <si>
    <t xml:space="preserve">H302 (46.67%): Harmful if swallowed [Warning Acute toxicity, oral]
H312 (39.17%): Harmful in contact with skin [Warning Acute toxicity, dermal]
H315 (47.5%): Causes skin irritation [Warning Skin corrosion/irritation]
H319 (40.83%): Causes serious eye irritation [Warning Serious eye damage/eye irritation]
H332 (45.83%): Harmful if inhaled [Warning Acute toxicity, inhalation]
H335 (44.17%): May cause respiratory irritation [Warning Specific target organ toxicity, single exposure; Respiratory tract irritation]
H372 (33.33%): Causes damage to organs through prolonged or repeated exposure [Danger Specific target organ toxicity, repeated exposure] Exposure Routes: inhalation, ingestion, skin and/or eye contact Symptoms: Irritation eyes, skin, respiratory system; possible liver, kidney, heart, blood effects; pulmonary edema Target Organs: Eyes, skin, respiratory system, liver, kidneys, heart, blood </t>
  </si>
  <si>
    <t>H312: Harmful in contact with skin [Warning Acute toxicity, dermal]
H332: Harmful if inhaled [Warning Acute toxicity, inhalation]</t>
  </si>
  <si>
    <t>H301: Toxic if swallowed [Danger Acute toxicity, oral]
H312: Harmful in contact with skin [Warning Acute toxicity, dermal]
H315: Causes skin irritation [Warning Skin corrosion/irritation]
H331: Toxic if inhaled [Danger Acute toxicity, inhalation]
H335: May cause respiratory irritation [Warning Specific target organ toxicity, single exposure; Respiratory tract irritation]
H351: Suspected of causing cancer [Warning Carcinogenicity]</t>
  </si>
  <si>
    <t>10(R)</t>
  </si>
  <si>
    <t>H300 + H330 Fatal if swallowed or if inhaled.
H311 Toxic in contact with skin.</t>
  </si>
  <si>
    <t>H332 Harmful if inhaled.
H335 May cause respiratory irritation.</t>
  </si>
  <si>
    <t>H315 Causes skin irritation.
H318 Causes serious eye damage.
H335 May cause respiratory irritation.
H336 May cause drowsiness or dizziness.</t>
  </si>
  <si>
    <t>H302 (88.21%): Harmful if swallowed [Warning Acute toxicity, oral]
H315 (89.74%): Causes skin irritation [Warning Skin corrosion/irritation]
H319 (84.62%): Causes serious eye irritation [Warning Serious eye damage/eye irritation] Inhalation hazard slight. Skin contact results in moderate irritation. Liquid contact with eyes causes severe irritation and possible eye damage.</t>
  </si>
  <si>
    <t>H302: Harmful if swallowed [Warning Acute toxicity, oral]
H312: Harmful in contact with skin [Warning Acute toxicity, dermal]
H319: Causes serious eye irritation [Warning Serious eye damage/eye irritation]
H335: May cause respiratory irritation [Warning Specific target organ toxicity, single exposure; Respiratory tract irritation]
H351: Suspected of causing cancer [Warning Carcinogenicity]</t>
  </si>
  <si>
    <t>H315: Causes skin irritation [Warning Skin corrosion/irritation]
H317: May cause an allergic skin reaction [Warning Sensitization, Skin]
H319: Causes serious eye irritation [Warning Serious eye damage/eye irritation]
H331: Toxic if inhaled [Danger Acute toxicity, inhalation]
H334: May cause allergy or asthma symptoms or breathing difficulties if inhaled [Danger Sensitization, respiratory]
H335: May cause respiratory irritation [Warning Specific target organ toxicity, single exposure; Respiratory tract irritation] This material is highly toxic by inhalation and moderately toxic through the skin. (Non-Specific -- Isocyanates) People with skin or respiratory problems should avoid exposure.</t>
  </si>
  <si>
    <t>See cumene</t>
  </si>
  <si>
    <r>
      <t xml:space="preserve">H317 (100%): May cause an allergic skin reaction [Warning Sensitization, Skin]
H319 (100%): Causes serious eye irritation [Warning Serious eye damage/eye irritation] 
Narcotic action with long-lasting effects; depressant to central nervous system. 
</t>
    </r>
    <r>
      <rPr>
        <b/>
        <sz val="9"/>
        <color theme="0"/>
        <rFont val="Arial"/>
        <family val="2"/>
      </rPr>
      <t>Ototoxic – can cause hearing loss</t>
    </r>
  </si>
  <si>
    <t xml:space="preserve">H336 (100%): May cause drowsiness or dizziness [Warning Specific target organ toxicity, single exposure; Narcotic effects] </t>
  </si>
  <si>
    <t xml:space="preserve">H315 (100%): Causes skin irritation [Warning Skin corrosion/irritation]
H317 (90.48%): May cause an allergic skin reaction [Warning Sensitization, Skin]
H319 (100%): Causes serious eye irritation [Warning Serious eye damage/eye irritation]
H335 (90.48%): May cause respiratory irritation [Warning Specific target organ toxicity, single exposure; Respiratory tract irritation] Exposure can cause mental confusion and moderate irritation of the eyes, skin, and respiratory tract. Chronic exposure can cause dermatitis and skin sensitization. </t>
  </si>
  <si>
    <t>K</t>
  </si>
  <si>
    <t xml:space="preserve">H301 (31.4%): Toxic if swallowed [Danger Acute toxicity, oral]
H315 (100%): Causes skin irritation [Warning Skin corrosion/irritation]
H318 (100%): Causes serious eye damage [Danger Serious eye damage/eye irritation]
H319 (31.4%): Causes serious eye irritation [Warning Serious eye damage/eye irritation]
H330 (68.6%): Fatal if inhaled [Danger Acute toxicity, inhalation]
H335 (68.6%): May cause respiratory irritation [Warning Specific target organ toxicity, single exposure; Respiratory tract irritation] </t>
  </si>
  <si>
    <t>L</t>
  </si>
  <si>
    <t>Asphyxiant</t>
  </si>
  <si>
    <t xml:space="preserve">Vaporizing liquid may cause frostbite. Concentrations in air greater than 10% cause dizziness in a few minutes. 1% concentrations give the same effect in 10 min. High concentrations cause asphyxiation. </t>
  </si>
  <si>
    <t>H301 (57.33%): Toxic if swallowed [Danger Acute toxicity, oral]
H314 (100%): Causes severe skin burns and eye damage [Danger Skin corrosion/irritation]</t>
  </si>
  <si>
    <t>Monthly</t>
  </si>
  <si>
    <t>M</t>
  </si>
  <si>
    <r>
      <t xml:space="preserve">H302 Harmful if swallowed.
H314 Causes severe skin burns and eye damage.
H317 May cause an allergic skin reaction.
H334 May cause allergy or asthma symptoms or breathing difficulties if inhaled. </t>
    </r>
    <r>
      <rPr>
        <b/>
        <sz val="9"/>
        <color theme="0"/>
        <rFont val="Arial"/>
        <family val="2"/>
      </rPr>
      <t>Sensitizer</t>
    </r>
  </si>
  <si>
    <t>H300: Fatal if swallowed [Danger Acute toxicity, oral]
H315: Causes skin irritation [Warning Skin corrosion/irritation]
H330: Fatal if inhaled [Danger Acute toxicity, inhalation]
H370: Causes damage to organs [Danger Specific target organ toxicity, single exposure]
H372: Causes damage to organs through prolonged or repeated exposure [Danger Specific target organ toxicity, repeated exposure] Exposure Routes: inhalation, skin absorption, ingestion, skin and/or eye contact Target Organs: Skin, respiratory system, central nervous system, kidneys</t>
  </si>
  <si>
    <t>Manganese elemental</t>
  </si>
  <si>
    <t>0,04(R)</t>
  </si>
  <si>
    <t xml:space="preserve">H319 (26.77%): Causes serious eye irritation [Warning Serious eye damage/eye irritation] </t>
  </si>
  <si>
    <t>Manganese inorganic compounds [as Mn]</t>
  </si>
  <si>
    <t>See resorcinol</t>
  </si>
  <si>
    <t>H302: Harmful if swallowed [Warning Acute toxicity, oral]
H315: Causes skin irritation [Warning Skin corrosion/irritation]
H319: Causes serious eye irritation [Warning Serious eye damage/eye irritation] Inhalation of vapors or dust causes irritation of respiratory tract.</t>
  </si>
  <si>
    <t>H301: Toxic if swallowed [Danger Acute toxicity, oral]
H311: Toxic in contact with skin [Danger Acute toxicity, dermal]
H314: Causes severe skin burns and eye damage [Danger Skin corrosion/irritation]
H331: Toxic if inhaled [Danger Acute toxicity, inhalation]</t>
  </si>
  <si>
    <t>Mercury - Aryl compounds</t>
  </si>
  <si>
    <t>Mercury - Elemental and inorganic
forms</t>
  </si>
  <si>
    <t>Mercury and divalent inorganic mercury compounds, including mercuric oxide and mercuric chloride [as Hg]</t>
  </si>
  <si>
    <t>Highly toxic death, Irritant, Neorologytoxicity, Target kidneys</t>
  </si>
  <si>
    <t>H302: Harmful if swallowed [Warning Acute toxicity, oral]
H312: Harmful in contact with skin [Warning Acute toxicity, dermal]
H314: Causes severe skin burns and eye damage [Danger Skin corrosion/irritation]</t>
  </si>
  <si>
    <t>H301: Toxic if swallowed [Danger Acute toxicity, oral]
H311: Toxic in contact with skin [Danger Acute toxicity, dermal]
H331: Toxic if inhaled [Danger Acute toxicity, inhalation]
H370 **: Causes damage to organs [Danger Specific target organ toxicity, single exposure]</t>
  </si>
  <si>
    <t xml:space="preserve">H315: Causes skin irritation [Warning Skin corrosion/irritation]
H319: Causes serious eye irritation [Warning Serious eye damage/eye irritation]
H335: May cause respiratory irritation [Warning Specific target organ toxicity, single exposure; Respiratory tract irritation] Exposure Routes: inhalation, ingestion, skin and/or eye contact Symptoms: Irritation eyes, skin, nose; blurred vision, lacrimation (discharge of tears); rhinitis Target Organs: Eyes, skin, respiratory system </t>
  </si>
  <si>
    <t>See 1,1,1-
trichloroethane</t>
  </si>
  <si>
    <t xml:space="preserve">H332: Harmful if inhaled [Warning Acute toxicity, inhalation
INHALATION: symptoms range from loss of equilibrium and incoordination to loss of consciousness; high concentration can be fatal due to simple asphyxiation combined with loss of consciousness. INGESTION: produces effects similar to inhalation and may cause some feeling of nausea. EYES: slightly irritating and lachrymatory. SKIN: defatting action may cause dermatitis. </t>
  </si>
  <si>
    <t>See iodomethane</t>
  </si>
  <si>
    <t>H317 May cause an allergic skin reaction.
H334 May cause allergy or asthma symptoms or breathing difficulties if inhaled.</t>
  </si>
  <si>
    <t xml:space="preserve">H331: Toxic if inhaled [Danger Acute toxicity, inhalation] Can cause death by respiratory paralysis. It is an eye and respiratory tract irritant. Exposure results in pulmonary edema and hepatic and renal damage. </t>
  </si>
  <si>
    <t>H302: Harmful if swallowed [Warning Acute toxicity, oral]
H332: Harmful if inhaled [Warning Acute toxicity, inhalation]</t>
  </si>
  <si>
    <t>0,04(IFV)</t>
  </si>
  <si>
    <t>H302 (88.63%): Harmful if swallowed [Warning Acute toxicity, oral]
H319 (86.98%): Causes serious eye irritation [Warning Serious eye damage/eye irritation]
H335 (75.35%): May cause respiratory irritation [Warning Specific target organ toxicity, single exposure; Respiratory tract irritation]</t>
  </si>
  <si>
    <t>H302 (12.5%): Harmful if swallowed [Warning Acute toxicity, oral]
H314 (10.58%): Causes severe skin burns and eye damage [Danger Skin corrosion/irritation]
H315 (76.92%): Causes skin irritation [Warning Skin corrosion/irritation]
H318 (88.94%): Causes serious eye damage [Danger Serious eye damage/eye irritation]
H330 (98.56%): Fatal if inhaled [Danger Acute toxicity, inhalation]
H335 (41.35%): May cause respiratory irritation [Warning Specific target organ toxicity, single exposure; Respiratory tract irritation]
H370 (11.06%): Causes damage to organs [Danger Specific target organ toxicity, single exposure]
H372 (37.02%): Causes damage to organs through prolonged or repeated exposure [Danger Specific target organ toxicity, repeated exposure]</t>
  </si>
  <si>
    <t>H301: Toxic if swallowed [Danger Acute toxicity, oral]
H311: Toxic in contact with skin [Danger Acute toxicity, dermal]
H317: May cause an allergic skin reaction [Warning Sensitization, Skin]
H331: Toxic if inhaled [Danger Acute toxicity, inhalation] A lacrimator (causes tearing); an insidious poison which causes delayed skin reactions. Very readily absorbed through skin. Highly toxic.</t>
  </si>
  <si>
    <t xml:space="preserve">H315 (21.11%): Causes skin irritation [Warning Skin corrosion/irritation]
H319 (46.7%): Causes serious eye irritation [Warning Serious eye damage/eye irritation]
H335 (20.84%): May cause respiratory irritation [Warning Specific target organ toxicity, single exposure; Respiratory tract irritation]  VAPOR: Irritating to eyes, nose and throat. Harmful if inhaled. LIQUID: Irritating to skin and eyes. Harmful if swallowed. </t>
  </si>
  <si>
    <t>H302 (33.78%): Harmful if swallowed [Warning Acute toxicity, oral]
H314 (33.88%): Causes severe skin burns and eye damage [Danger Skin corrosion/irritation]
H315 (84.23%): Causes skin irritation [Warning Skin corrosion/irritation]
H318 (91.53%): Causes serious eye damage [Danger Serious eye damage/eye irritation]
H319 (18.15%): Causes serious eye irritation [Warning Serious eye damage/eye irritation]
H332 (96.09%): Harmful if inhaled [Warning Acute toxicity, inhalation]
H335 (93.58%): May cause respiratory irritation [Warning Specific target organ toxicity, single exposure; Respiratory tract irritation] VAPOR: Irritating to eyes, nose and throat. If inhaled will cause coughing or difficult breathing. LIQUID: Will burn skin and eyes.</t>
  </si>
  <si>
    <t>H304: May be fatal if swallowed and enters airways [Danger Aspiration hazard]
H315: Causes skin irritation [Warning Skin corrosion/irritation]
H336: May cause drowsiness or dizziness [Warning Specific target organ toxicity, single exposure; Narcotic effects]  Harmful if inhaled or swallowed. Vapor or mist is irritating to the eyes, mucous membrane and upper respiratory tract and skin. Narcotic effects and dermititis.</t>
  </si>
  <si>
    <t xml:space="preserve">H302 (95.24%): Harmful if swallowed [Warning Acute toxicity, oral]
H312 (92.86%): Harmful in contact with skin [Warning Acute toxicity, dermal]
H315 (95.24%): Causes skin irritation [Warning Skin corrosion/irritation]
H319 (92.86%): Causes serious eye irritation [Warning Serious eye damage/eye irritation]
H332 (97.62%): Harmful if inhaled [Warning Acute toxicity, inhalation]
H335 (92.86%): May cause respiratory irritation [Warning Specific target organ toxicity, single exposure; Respiratory tract irritation]  </t>
  </si>
  <si>
    <t>H315: Causes skin irritation [Warning Skin corrosion/irritation]
H317: May cause an allergic skin reaction [Warning Sensitization, Skin]
H319: Causes serious eye irritation [Warning Serious eye damage/eye irritation]
H331: Toxic if inhaled [Danger Acute toxicity, inhalation]
H334: May cause allergy or asthma symptoms or breathing difficulties if inhaled [Danger Sensitization, respiratory]
H335: May cause respiratory irritation [Warning Specific target organ toxicity, single exposure; Respiratory tract irritation]  Exposure Routes: inhalation, ingestion, skin and/or eye contact Symptoms: Irritation eyes, skin, respiratory system; skin, respiratory sensitization; chest tightness, dyspnea (breathing difficulty), cough, dry throat, wheezing, pulmonary edema; skin blisters Target Organs: Eyes, skin, respiratory system</t>
  </si>
  <si>
    <t>See phosdrin</t>
  </si>
  <si>
    <t>H300: Fatal if swallowed [Danger Acute toxicity, oral]
H310: Fatal in contact with skin [Danger Acute toxicity, dermal]  This material is super toxic; the probable oral lethal dose for humans is less than 5 mg/kg, or a taste (less than 7 drops) for a 150-lb. person. It has direct and immediate effects whether it is swallowed, inhaled, or absorbed through the skin.</t>
  </si>
  <si>
    <t>Mica</t>
  </si>
  <si>
    <t>6 ®</t>
  </si>
  <si>
    <t xml:space="preserve">H361 (69.5%): Suspected of damaging fertility or the unborn child [Warning Reproductive toxicity] Exposure Routes: inhalation, ingestion, skin and/or eye contact Target Organs: Eyes, respiratory system, liver, kidneys </t>
  </si>
  <si>
    <t>Molybdenum compounds [as Mo]' Metal and insoluble compounds, total particulate</t>
  </si>
  <si>
    <t>5®</t>
  </si>
  <si>
    <t>Molybdenum compounds [as Mo]' Soluble compounds</t>
  </si>
  <si>
    <t>1®</t>
  </si>
  <si>
    <t>H301: Toxic if swallowed [Danger Acute toxicity, oral]
H311: Toxic in contact with skin [Danger Acute toxicity, dermal   This material is very toxic. The probable lethal oral dose is 50-500 mg/kg of body weight, between one teaspoon and one ounce, for a 150 lb. person. Chloroacetic acid is irritating to the skin, cornea, and respiratory tract and causes burns. It may severely damage skin and mucous membranes. Ingestion may interfere with essential enzyme systems and cause perforation and peritonitis. Burns to skin result in marked fluid and electrolyte loss. Death may follow if more than 3% of the skin is exposed to this material. Other health hazards include central nervous system depression, and respiratory system depression. Persons with lung diseases are at greater risk.</t>
  </si>
  <si>
    <t>N</t>
  </si>
  <si>
    <t>H312 + H332 Harmful in contact with skin or if inhaled
H319 Causes serious eye irritation.
H360D May damage the unborn child.</t>
  </si>
  <si>
    <t>H301 Toxic if swallowed.
H311 Toxic in contact with skin.
H331 Toxic if inhaled.
H351 Suspected of causing cancer.</t>
  </si>
  <si>
    <t>H312: Harmful in contact with skin [Warning Acute toxicity, dermal]
H319: Causes serious eye irritation [Warning Serious eye damage/eye irritation]
H332: Harmful if inhaled [Warning Acute toxicity, inhalation]
H360D: May damage the unborn child [Danger Reproductive toxicity]  Irritation of eyes, skin and nose. May cause nausea.</t>
  </si>
  <si>
    <t>H340: May cause genetic defects [Danger Germ cell mutagenicity]
H350: May cause cancer [Danger Carcinogenicity]  High exposure produces drowsiness but no other evidence of systemic effect.</t>
  </si>
  <si>
    <r>
      <t>n-Butyl Acetate CH</t>
    </r>
    <r>
      <rPr>
        <vertAlign val="subscript"/>
        <sz val="12"/>
        <color theme="1"/>
        <rFont val="Arial"/>
        <family val="2"/>
      </rPr>
      <t>3</t>
    </r>
    <r>
      <rPr>
        <sz val="12"/>
        <color theme="1"/>
        <rFont val="Arial"/>
        <family val="2"/>
      </rPr>
      <t>COO(CH</t>
    </r>
    <r>
      <rPr>
        <vertAlign val="subscript"/>
        <sz val="12"/>
        <color theme="1"/>
        <rFont val="Arial"/>
        <family val="2"/>
      </rPr>
      <t>2</t>
    </r>
    <r>
      <rPr>
        <sz val="12"/>
        <color theme="1"/>
        <rFont val="Arial"/>
        <family val="2"/>
      </rPr>
      <t>)</t>
    </r>
    <r>
      <rPr>
        <vertAlign val="subscript"/>
        <sz val="12"/>
        <color theme="1"/>
        <rFont val="Arial"/>
        <family val="2"/>
      </rPr>
      <t>3</t>
    </r>
    <r>
      <rPr>
        <sz val="12"/>
        <color theme="1"/>
        <rFont val="Arial"/>
        <family val="2"/>
      </rPr>
      <t>CH</t>
    </r>
    <r>
      <rPr>
        <vertAlign val="subscript"/>
        <sz val="12"/>
        <color theme="1"/>
        <rFont val="Arial"/>
        <family val="2"/>
      </rPr>
      <t>3</t>
    </r>
  </si>
  <si>
    <t xml:space="preserve">H302: Harmful if swallowed [Warning Acute toxicity, oral]
H317: May cause an allergic skin reaction [Warning Sensitization, Skin]
H332: Harmful if inhaled [Warning Acute toxicity, inhalation]
H335: May cause respiratory irritation [Warning Specific target organ toxicity, single exposure; Respiratory tract irritation]
H341: Suspected of causing genetic defects [Warning Germ cell mutagenicity]
H351: Suspected of causing cancer [Warning Carcinogenicity]    Exposure can cause mild irritation of skin, eyes, nose, and respiratory tract. Chronic exposure may cause inflammation and sensitization of the skin. </t>
  </si>
  <si>
    <t xml:space="preserve">H315 (98.96%): Causes skin irritation [Warning Skin corrosion/irritation]
H319 (90.49%): Causes serious eye irritation [Warning Serious eye damage/eye irritation]  VAPOR: Headache, coughing, possible sleepiness, nausea or vomiting, or dizziness may result. LIQUID: Irritating to skin and eyes. </t>
  </si>
  <si>
    <t>H317: May cause an allergic skin reaction [Warning Sensitization, Skin]
H351: Suspected of causing cancer [Warning Carcinogenicity]
H372 **: Causes damage to organs through prolonged or repeated exposure [Danger Specific target organ toxicity, repeated exposure]  Oxides from metallic fires are a severe health hazard. Inhalation or contact with substance or decomposition products may cause severe injury or death. Fire may produce irritating, corrosive and/or toxic gases. Runoff from fire control or dilution water may cause pollution.</t>
  </si>
  <si>
    <t>May cause an allergic skin reaction. Suspected of causing cancer. Causes damage to organs through prolonged or repeated exposure. Harmful to aquatic life with long lasting effects. Inhalation - Causes damage to organs through prolonged or repeated exposure. Possible sensitizer - likely to give skin allergies.</t>
  </si>
  <si>
    <t>Nickel, inorganic compounds (as Ni)</t>
  </si>
  <si>
    <t xml:space="preserve">0,02® </t>
  </si>
  <si>
    <t>May cause an allergic skin reaction. Suspected of causing cancer. Causes damage to organs through prolonged or repeated exposure. Harmful to aquatic life with long lasting effects. Inhalation - Causes damage to organs through prolonged or repeated exposure. Possible sensitizer - likely to give skin or respiratory allergies.</t>
  </si>
  <si>
    <t>Nickel, soluble compounds as Ni</t>
  </si>
  <si>
    <t>0,02®</t>
  </si>
  <si>
    <t>H317 (100%): May cause an allergic skin reaction [Warning Sensitization, Skin]
H332 (82.38%): Harmful if inhaled [Warning Acute toxicity, inhalation]
H341 (100%): Suspected of causing genetic defects [Warning Germ cell mutagenicity]
H350 (100%): May cause cancer [Danger Carcinogenicity]
H372 (100%): Causes damage to organs through prolonged or repeated exposure [Danger Specific target organ toxicity, repeated exposure]  Symptoms of exposure to this type of compound may include skin sensitization and dermatitis. This condition is often referred to as "Nickel itch". Inhalation may lead to asthma, pulmonary fibrosis, pulmonary edema and pneumonitis. It may cause lung or nasal cancer in humans. ACUTE/CHRONIC HAZARDS: When heated to decomposition it emits toxic fumes of SOx</t>
  </si>
  <si>
    <t>H300: Fatal if swallowed [Danger Acute toxicity, oral]
H310: Fatal in contact with skin [Danger Acute toxicity, dermal]
H330: Fatal if inhaled [Danger Acute toxicity, inhalation]  It is classified as super toxic. Probable oral lethal dose in humans is less than 5 mg/kg or a taste (less than 7 drops) for a 70 kg (150 lbs.) person. It may be assumed that ingestion of 40-60 mg of nicotine is lethal to humans. There is fundamental difference between acute toxicity from use of nicotine as insecticide or from ingestion, and chronic toxicity that may be caused by prolonged exposure to small doses as occurs in smoking. Maternal smoking during pregnancy is associated with increased risk of spontaneous abortion, low birth weight and still-birth. Nicotine was found as a co-carcinogen in animals</t>
  </si>
  <si>
    <t xml:space="preserve">H302: Harmful if swallowed [Warning Acute toxicity, oral  Exposure Routes: inhalation, skin absorption, ingestion, skin and/or eye contact Target Organs: Eyes, skin </t>
  </si>
  <si>
    <t>See nitrogen
monoxide</t>
  </si>
  <si>
    <t xml:space="preserve">H314 (100%): Causes severe skin burns and eye damage [Danger Skin corrosion/irritation]
H318 (32.25%): Causes serious eye damage [Danger Serious eye damage/eye irritation]
H330 (86.23%): Fatal if inhaled [Danger Acute toxicity, inhalation]
H331 (13.77%): Toxic if inhaled [Danger Acute toxicity, inhalation]
H373 (30.07%): Causes damage to organs through prolonged or repeated exposure [Warning Specific target organ toxicity, repeated exposure]  Can cause death or permanent injury after a very short exposure to small quantities. Irritant of eyes, nose, throat; can cause unconsciousness. Nitric oxide forms acids in the respiratory system which are irritating and cause congestion in the lungs. Concentrations of 60-150 ppm cause immediate irritation of the nose and throat with coughing and burning in the throat and chest. 6-24 hours after exposure, labored breathing and unconsciousness may result. Concentrations of 100-150 ppm are dangerous for short exposure of 30-60 minutes. Concentrations of 200-700 ppm may be fatal after very short exposure. </t>
  </si>
  <si>
    <t>Toxic, Carcinogenic, Fertility damage, Cause organ damage</t>
  </si>
  <si>
    <t xml:space="preserve">H314 (100%): Causes severe skin burns and eye damage [Danger Skin corrosion/irritation]
H318 (34.73%): Causes serious eye damage [Danger Serious eye damage/eye irritation]
H330 (100%): Fatal if inhaled [Danger Acute toxicity, inhalation]  Severe exposures may be fatal. Contact may cause burns to skin and eyes. Contact with liquid may cause frostbite. This compound was reported to react with blood to form methemoglobin. The lowest lethal human inhalation dose has been reported at 200 ppm/1 min. </t>
  </si>
  <si>
    <t xml:space="preserve">H332 (100%): Harmful if inhaled [Warning Acute toxicity, inhalation]
H373 (30.95%): Causes damage to organs through prolonged or repeated exposure [Warning Specific target organ toxicity, repeated exposure]  apors may cause dizziness or asphyxiation without warning. Contact with gas or liquefied gas may cause burns, severe injury and/or frostbite. Fire may produce irritating and/or toxic gases. </t>
  </si>
  <si>
    <t>H300: Fatal if swallowed [Danger Acute toxicity, oral]
H310: Fatal in contact with skin [Danger Acute toxicity, dermal]
H330: Fatal if inhaled [Danger Acute toxicity, inhalation]
H373 **: Causes damage to organs through prolonged or repeated exposure [Warning Specific target organ toxicity, repeated exposure]  Exposure Routes: inhalation, skin absorption, ingestion, skin and/or eye contact Symptoms: Throbbing headache; dizziness; nausea, vomiting, abdominal pain; hypotension; flush; palpitations; methemoglobinemia; delirium, central nervous system depression; angina; skin irritation Target Organs: cardiovascular system, blood, skin, central nervous system</t>
  </si>
  <si>
    <t xml:space="preserve">H302: Harmful if swallowed [Warning Acute toxicity, oral]
H340: May cause genetic defects [Danger Germ cell mutagenicity]
H350: May cause cancer [Danger Carcinogenicity]
H361f ***: Suspected of damaging fertility [Warning Reproductive toxicity]  INHALATION, INGESTION, OR SKIN: Headache, flushing of face, dizziness, dyspnea (difficult breathing), cyanosis, nausea, vomiting, muscular weakness, increased pulse and respiratory rate, irritability, and convulsions. SKIN: Irritation. </t>
  </si>
  <si>
    <t>H301 Toxic if swallowed.
H311 Toxic in contact with skin.
H331 Toxic if inhaled.
H373 May cause damage to organs through prolonged or repeated exposure.
H410 Very toxic to aquatic life with long lasting effects.</t>
  </si>
  <si>
    <t>O</t>
  </si>
  <si>
    <t>H302 (100%): Harmful if swallowed [Warning Acute toxicity, oral Exposure Routes: inhalation, skin absorption, ingestion, skin and/or eye contact Symptoms: Acne-form dermatitis; liver damage, jaundice Target Organs: Skin, liver</t>
  </si>
  <si>
    <t>See catechol</t>
  </si>
  <si>
    <t>H301: Toxic if swallowed [Danger Acute toxicity, oral]
H311: Toxic in contact with skin [Danger Acute toxicity, dermal]
H315: Causes skin irritation [Warning Skin corrosion/irritation]
H319: Causes serious eye irritation [Warning Serious eye damage/eye irritation]
H341: Suspected of causing genetic defects [Warning Germ cell mutagenicity]
H350: May cause cancer [Danger Carcinogenicity]  DUST: Irritating to eyes, nose and throat. If inhaled will cause coughing or difficult breathing. SOLID: Will burn skin and eyes. Harmful if swallowed.</t>
  </si>
  <si>
    <t>H302 (89.18%): Harmful if swallowed [Warning Acute toxicity, oral]
H312 (59.34%): Harmful in contact with skin [Warning Acute toxicity, dermal]
H314 (89.18%): Causes severe skin burns and eye damage [Danger Skin corrosion/irritation]
H318 (46.56%): Causes serious eye damage [Danger Serious eye damage/eye irritation]
H332 (59.34%): Harmful if inhaled [Warning Acute toxicity, inhalation]  Exposure Routes: inhalation, skin absorption, ingestion, skin and/or eye contact Symptoms: Irritation eyes, skin, respiratory system; skin burns Target Organs: Eyes, skin, respiratory system</t>
  </si>
  <si>
    <t xml:space="preserve">H315 (61.39%): Causes skin irritation [Warning Skin corrosion/irritation]
H319 (92.41%): Causes serious eye irritation [Warning Serious eye damage/eye irritation]
H330 (99.37%): Fatal if inhaled [Danger Acute toxicity, inhalation]
H335 (61.39%): May cause respiratory irritation [Warning Specific target organ toxicity, single exposure; Respiratory tract irritation]
H341 (35.44%): Suspected of causing genetic defects [Warning Germ cell mutagenicity]
H373 (35.44%): Causes damage to organs through prolonged or repeated exposure [Warning Specific target organ toxicity, repeated exposure]
H400 (68.35%): Very toxic to aquatic life [Warning Hazardous to the aquatic environment, acute hazard]  Ozone is highly toxic via inhalation or by contact of liquid to skin, eyes, or mucous membranes. It is capable of causing acute to chronic lung damage, burns, and death or permanent injury. Ozone can be toxic at a concentration of 100 ppm for 1 minute. Ozone is capable of causing death from pulmonary edema. It increases sensitivity of the lungs to bronchoconstrictors and allergens, increases susceptibility to and severity of lung bacterial and viral infections. </t>
  </si>
  <si>
    <t>P</t>
  </si>
  <si>
    <t>Paraffin wax fumes</t>
  </si>
  <si>
    <t>Ingestion of large quantities will produce a laxative effect and may be irritating to the digestive tract. There is also a risk of esophageal, gastric, small intestinal, and rectal obstruction due to osmotic disturbance, prolonged or repeated exposure can cause, Lung irritation</t>
  </si>
  <si>
    <t>H300: Fatal if swallowed [Danger Acute toxicity, oral]
H311: Toxic in contact with skin [Danger Acute toxicity, dermal]
H330: Fatal if inhaled [Danger Acute toxicity, inhalation]
H372 **: Causes damage to organs through prolonged or repeated exposure [Danger Specific target organ toxicity, repeated exposure]  This material is extremely toxic; the probable oral lethal dose is 5-50 mg/kg, or between 7 drops and 1 teaspoonful for a 150-lb. person. As little as 1 drop can endanger life if splashed in the eye. Toxicity is highest by inhalation. People at special risk are those with a history of glaucoma, cardiovascular disease, hepatic disease, renal disease, or central nervous system abnormalities.</t>
  </si>
  <si>
    <t>See
hydroquinone</t>
  </si>
  <si>
    <t>H302: Harmful if swallowed [Warning Acute toxicity, oral]
H317: May cause an allergic skin reaction [Warning Sensitization, Skin]
H318: Causes serious eye damage [Danger Serious eye damage/eye irritation]
H341: Suspected of causing genetic defects [Warning Germ cell mutagenicity]
H351: Suspected of causing cancer [Warning Carcinogenicity]  This material is very toxic; the probable oral lethal dose for humans is 50-500 mg/kg, or between 1 teaspoon and 1 ounce for a 150 lb. person. It is irritating but not corrosive. Fatal human doses have ranged from 5-12 grams, but 300-500 mg have been ingested daily for 3-5 months without ill effects. Death is apparently initiated by respiratory failure or anoxia.</t>
  </si>
  <si>
    <t>Pentaerythritol</t>
  </si>
  <si>
    <t>H300 (84.44%): Fatal if swallowed [Danger Acute toxicity, oral]
H301 (15.56%): Toxic if swallowed [Danger Acute toxicity, oral]
H310 (20.3%): Fatal in contact with skin [Danger Acute toxicity, dermal]
H311 (79.7%): Toxic in contact with skin [Danger Acute toxicity, dermal]
H314 (13.99%): Causes severe skin burns and eye damage [Danger Skin corrosion/irritation]
H315 (83.48%): Causes skin irritation [Warning Skin corrosion/irritation]
H318 (84.26%): Causes serious eye damage [Danger Serious eye damage/eye irritation]
H330 (99.94%): Fatal if inhaled [Danger Acute toxicity, inhalation]</t>
  </si>
  <si>
    <t>Irritation of eyes, nose and throat. Dizziness, nausea, headache.</t>
  </si>
  <si>
    <t>2(V)</t>
  </si>
  <si>
    <t>H319 Causes serious eye irritation.</t>
  </si>
  <si>
    <t>H300 (84.44%): Fatal if swallowed [Danger Acute toxicity, oral]
H301 (15.56%): Toxic if swallowed [Danger Acute toxicity, oral]
H310 (20.3%): Fatal in contact with skin [Danger Acute toxicity, dermal]
H311 (79.7%): Toxic in contact with skin [Danger Acute toxicity, dermal]
H314 (13.99%): Causes severe skin burns and eye damage [Danger Skin corrosion/irritation]
H315 (83.48%): Causes skin irritation [Warning Skin corrosion/irritation]
H318 (84.26%): Causes serious eye damage [Danger Serious eye damage/eye irritation]
H330 (99.94%): Fatal if inhaled [Danger Acute toxicity, inhalation]  This material is one of the more toxic organophosphorus insecticides. It is a cholinesterase inhibitor that acts on the nervous system, and produces toxicity similar to Parathion. The probable oral lethal dose for humans is less than 5 mg/kg, i.e. a taste (less than 7 drops) for a 70 kg (150 lb.) person.</t>
  </si>
  <si>
    <t>H300: Fatal if swallowed [Danger Acute toxicity, oral]
H310: Fatal in contact with skin [Danger Acute toxicity, dermal  This material is super toxic; the probable oral lethal dose for humans is less than 5 mg/kg, or a taste (less than 7 drops) for a 150-lb. person. It has direct and immediate effects whether it is swallowed, inhaled, or absorbed through the skin.</t>
  </si>
  <si>
    <t>H314: Causes severe skin burns and eye damage [Danger Skin corrosion/irritation]
H330: Fatal if inhaled [Danger Acute toxicity, inhalation  hosphine is a super- toxic gas with a probable oral lethal dose of 5 mg/kg or 7 drops for a 150 pound person. An air concentration of 3 ppm is safe for long term exposure, 500 ppm is lethal in 30 minutes, and a concentration of 1,000 ppm is lethal after a few breaths</t>
  </si>
  <si>
    <t>H302: Harmful if swallowed [Warning Acute toxicity, oral]
H314: Causes severe skin burns and eye damage [Danger Skin corrosion/irritation]
H330: Fatal if inhaled [Danger Acute toxicity, inhalation]
H372 **: Causes damage to organs through prolonged or repeated exposure [Danger Specific target organ toxicity, repeated exposure]  This poison is toxic by inhalation and ingestion and is strongly irritating to skin and tissues. It causes burns of the mucous membranes of the mouth and digestive tractand may be fatal.</t>
  </si>
  <si>
    <t>H300: Fatal if swallowed [Danger Acute toxicity, oral]
H314: Causes severe skin burns and eye damage [Danger Skin corrosion/irritation]
H330: Fatal if inhaled [Danger Acute toxicity, inhalation]
H373 **: Causes damage to organs through prolonged or repeated exposure [Warning Specific target organ toxicity, repeated exposure]  This material is highly toxic; it may cause death or permanent injury. Contact is highly irritating to the skin, eyes, and mucous membranes, and the material is an irritant through oral and inhalation exposure.</t>
  </si>
  <si>
    <t>0,004(IFV)</t>
  </si>
  <si>
    <t>H302: Harmful if swallowed [Warning Acute toxicity, oral]
H315: Causes skin irritation [Warning Skin corrosion/irritation]
H317: May cause an allergic skin reaction [Warning Sensitization, Skin]
H318: Causes serious eye damage [Danger Serious eye damage/eye irritation]
H334: May cause allergy or asthma symptoms or breathing difficulties if inhaled [Danger Sensitization, respiratory]
H335: May cause respiratory irritation [Warning Specific target organ toxicity, single exposure; Respiratory tract irritation]  Solid irritates skin and eyes, causing coughing and sneezing. Liquid causes severe thermal burns.</t>
  </si>
  <si>
    <t>H319 (22.34%): Causes serious eye irritation [Warning Serious eye damage/eye irritation]
Exposure Routes: inhalation, ingestion, skin and/or eye contact Symptoms: Irritation eyes, skin, respiratory system; nausea Target Organs: Eyes, skin, respiratory system, liver, kidneys</t>
  </si>
  <si>
    <t>H301: Toxic if swallowed [Danger Acute toxicity, oral]
H311: Toxic in contact with skin [Danger Acute toxicity, dermal]
H331: Toxic if inhaled [Danger Acute toxicity, inhalation]  Exposure Routes: inhalation, skin absorption, ingestion, skin and/or eye contact Symptoms: Irritation eyes, skin; sensitization dermatitis; yellow-stained hair, skin; lassitude (weakness, exhaustion), myalgia, anuria, polyuria; bitter taste, gastrointestinal disturbance; hepatitis, hematuria (blood in the urine), albuminuria, nephritis Target Organs: Eyes, skin, kidneys, liver, blood</t>
  </si>
  <si>
    <t>Platinum Soluble salts (as Pt)</t>
  </si>
  <si>
    <t>Polychlorinated biphenyls (PCB), except mono- &amp; dichlorinated biphenyls</t>
  </si>
  <si>
    <t>H302: Harmful if swallowed [Warning Acute toxicity, oral]
H319: Causes serious eye irritation [Warning Serious eye damage/eye irritation]</t>
  </si>
  <si>
    <t>Polychlorinated terphenyls (PCT)</t>
  </si>
  <si>
    <t xml:space="preserve">H302 (100%): Harmful if swallowed [Warning Acute toxicity, oral]
H315 (83.93%): Causes skin irritation [Warning Skin corrosion/irritation]
H319 (83.93%): Causes serious eye irritation [Warning Serious eye damage/eye irritation]
H335 (91.07%): May cause respiratory irritation [Warning Specific target organ toxicity, single exposure; Respiratory tract irritation] Exposure Routes: inhalation, ingestion, skin and/or eye contact Symptoms: Irritation eyes, skin, mucous membrane; thermal skin burns; headache; sore throat Target Organs: Eyes, skin, respiratory system, liver, kidneys </t>
  </si>
  <si>
    <t>Polyvinyl chloride [PVC]</t>
  </si>
  <si>
    <t>H350: May cause cancer [Danger Carcinogenicity]  INHALATION: high concentrations cause dizziness, anesthesia, lung irritation. SKIN: may cause frostbite; phenol inhibitor may be absorbed through skin if large amounts of liquid evaporate.</t>
  </si>
  <si>
    <t>H290 May be corrosive to metals.
H302 Harmful if swallowed.
H314 Causes severe skin burns and eye damage.</t>
  </si>
  <si>
    <t xml:space="preserve">H301: Toxic if swallowed [Danger Acute toxicity, oral]  Propoxur is an insecticide used to control cockroaches, flies, mosquitoes, and lawn and turf insects. Acute (short-term) exposure of humans to propoxur by ingestion leads to cholinesterase inhibition of red blood cells, with mild cholinergic symptoms including blurred vision, nausea, vomiting, sweating, and tachycardia; however, the effects are transient. Chronic (long-term) inhalation exposure has resulted in depressed cholinesterase levels, headaches, vomiting, and nausea in humans. </t>
  </si>
  <si>
    <t>H302: Harmful if swallowed [Warning Acute toxicity, oral]
H370: Causes damage to organs [Danger Specific target organ toxicity, single exposure]
H371: May cause damage to organs [Warning Specific target organ toxicity, single exposure]
H372: Causes damage to organs through prolonged or repeated exposure [Danger Specific target organ toxicity, repeated exposure]
H373: Causes damage to organs through prolonged or repeated exposure [Warning Specific target organ toxicity, repeated exposure]  Exposure Routes: inhalation, skin absorption, ingestion, skin and/or eye contact Symptoms: Irritation eyes; conjunctivitis; methemoglobinemia; headache, impaired balance, visual disturbance Target Organs: Eyes, central nervous system, blood, liver, kidneys</t>
  </si>
  <si>
    <t xml:space="preserve">H336: May cause drowsiness or dizziness [Warning Specific target organ toxicity, single exposure; Narcotic effects VAPOR: Irritating to eyes, nose, and throat. LIQUID: Irritating to skin and eyes. </t>
  </si>
  <si>
    <t>Pyrethrum</t>
  </si>
  <si>
    <t>H302 (96.86%): Harmful if swallowed [Warning Acute toxicity, oral]
H312 (96.86%): Harmful in contact with skin [Warning Acute toxicity, dermal]
H332 (99.37%): Harmful if inhaled [Warning Acute toxicity, inhalation]  Exposure Routes: inhalation, ingestion, skin and/or eye contact Symptoms: Erythema, dermatitis, papules, pruritus, rhinorrhea (discharge of thin mucus); sneezing; asthma Target Organs: respiratory system, skin, central nervous system</t>
  </si>
  <si>
    <t>H302 Harmful if swallowed.
H312 Harmful in contact with skin.
H332 Harmful if inhaled.</t>
  </si>
  <si>
    <t>Q</t>
  </si>
  <si>
    <t>See p-benzoquinone</t>
  </si>
  <si>
    <t>See
pentachloronitro
benzene</t>
  </si>
  <si>
    <t>R</t>
  </si>
  <si>
    <t>H302 Harmful if swallowed.
H315 Causes skin irritation.
H319 Causes serious eye irritation.</t>
  </si>
  <si>
    <t>Rhodium - Metal and insoluble compounds [as Rh]</t>
  </si>
  <si>
    <t>Rhodium - Soluble compounds [as Rh]</t>
  </si>
  <si>
    <t>Rosin core solder thermal decomposition products
[colophony]</t>
  </si>
  <si>
    <t>S</t>
  </si>
  <si>
    <t>See 1,3-
dimethylbutyl
acetate</t>
  </si>
  <si>
    <t>H315 (30.71%): Causes skin irritation [Warning Skin corrosion/irritation]
H319 (30.71%): Causes serious eye irritation [Warning Serious eye damage/eye irritation]
H335 (29.92%): May cause respiratory irritation [Warning Specific target organ toxicity, single exposure; Respiratory tract irritation]  Headache, dizziness, nausea, irritation to respiratory passages. Irritates eyes.</t>
  </si>
  <si>
    <t>Selenium and compounds, except hydrogen selenide [as Se]</t>
  </si>
  <si>
    <t>0,1 f/ml(F)</t>
  </si>
  <si>
    <t>Silver -  soluble compounds - as Ag</t>
  </si>
  <si>
    <t>Silver Metal Ag</t>
  </si>
  <si>
    <t>H302: Harmful if swallowed [Warning Acute toxicity, oral]
H315: Causes skin irritation [Warning Skin corrosion/irritation]
H319: Causes serious eye irritation [Warning Serious eye damage/eye irritation]
H335: May cause respiratory irritation [Warning Specific target organ toxicity, single exposure; Respiratory tract irritation]
H371: May cause damage to organs [Warning Specific target organ toxicity, single exposure]
H373: Causes damage to organs through prolonged or repeated exposure [Warning Specific target organ toxicity, repeated exposure]  Exposure Routes: inhalation, ingestion, skin and/or eye contact Symptoms: Irritation eyes, skin; liver, kidney damage Target Organs: Eyes, skin, central nervous system, liver, kidneys</t>
  </si>
  <si>
    <t>Starch</t>
  </si>
  <si>
    <t>Subtilisins (proteolytic enzymes as 100% pure
crystalline enzyme)</t>
  </si>
  <si>
    <t>H300: Fatal if swallowed [Danger Acute toxicity, oral]
H310: Fatal in contact with skin [Danger Acute toxicity, dermal]  Super toxic; probable oral lethal dose in humans is less than 5 mg/kg, or a taste (less than 7 drops) for a 70 kg (150 lb.) person. It is a cholinesterase inhibitor.</t>
  </si>
  <si>
    <t>H314: Causes severe skin burns and eye damage [Danger Skin corrosion/irritation]
H331: Toxic if inhaled [Danger Acute toxicity, inhalation]  It may cause death or permanent injury after very short exposure to small quantities. 1,000 ppm causes death in from 10 minutes to several hours by respiratory depression. It is an eye and respiratory tract irritant. Persons with asthma, subnormal pulmonary functions or cardiovascular disease are at a greater risk.</t>
  </si>
  <si>
    <t>H314 (100%): Causes severe skin burns and eye damage [Danger Skin corrosion/irritation]
H330 (100%): Fatal if inhaled [Danger Acute toxicity, inhalation]
H335 (35.45%): May cause respiratory irritation [Warning Specific target organ toxicity, single exposure; Respiratory tract irritation]  This material is highly toxic by inhalation; it is a strong irritant to eyes and mucous membranes. Poisonous; may be fatal if inhaled. Contact may cause burns to skin and eyes. Contact with liquid may cause frostbite.</t>
  </si>
  <si>
    <t>0,4(T)</t>
  </si>
  <si>
    <t>Synthetic vitreous fibres [SVF]: Continuous filament glass fibres, Glass wool fibres, Rock wool fibres, Slag wool fibres, Special purpose glass
fibres</t>
  </si>
  <si>
    <t>2 f/ml(F)</t>
  </si>
  <si>
    <t>Synthetic vitreous fibres [SVF]: Refractory ceramic fibres</t>
  </si>
  <si>
    <t>0,4 f/ml(F)</t>
  </si>
  <si>
    <t>T</t>
  </si>
  <si>
    <t>See Asbestos
Abatement
Regulations</t>
  </si>
  <si>
    <t>4(E, R)</t>
  </si>
  <si>
    <t>H319 Causes serious eye irritation.
H332 Harmful if inhaled.
H335 May cause respiratory irritation.</t>
  </si>
  <si>
    <r>
      <t>tert-Butyl Acetate CH</t>
    </r>
    <r>
      <rPr>
        <vertAlign val="subscript"/>
        <sz val="12"/>
        <color theme="1"/>
        <rFont val="Arial"/>
        <family val="2"/>
      </rPr>
      <t>3</t>
    </r>
    <r>
      <rPr>
        <sz val="12"/>
        <color theme="1"/>
        <rFont val="Arial"/>
        <family val="2"/>
      </rPr>
      <t>COOC(CH</t>
    </r>
    <r>
      <rPr>
        <vertAlign val="subscript"/>
        <sz val="12"/>
        <color theme="1"/>
        <rFont val="Arial"/>
        <family val="2"/>
      </rPr>
      <t>3</t>
    </r>
    <r>
      <rPr>
        <sz val="12"/>
        <color theme="1"/>
        <rFont val="Arial"/>
        <family val="2"/>
      </rPr>
      <t>)</t>
    </r>
    <r>
      <rPr>
        <vertAlign val="subscript"/>
        <sz val="12"/>
        <color theme="1"/>
        <rFont val="Arial"/>
        <family val="2"/>
      </rPr>
      <t>3</t>
    </r>
  </si>
  <si>
    <t>See nickel
carbonyl</t>
  </si>
  <si>
    <t>H330 (100%): Fatal if inhaled [Danger Acute toxicity, inhalation]
H351 (100%): Suspected of causing cancer [Warning Carcinogenicity]
H360 (100%): May damage fertility or the unborn child [Danger Reproductive toxicity]</t>
  </si>
  <si>
    <t xml:space="preserve">H351: Suspected of causing cancer [Warning Carcinogenicity]  Vapor can affect central nervous system and cause anesthesia. Liquid may irritate skin after prolonged contact. May irritate eyes but causes no injury. </t>
  </si>
  <si>
    <t>H302 (100%): Harmful if swallowed [Warning Acute toxicity, oral]
H319 (100%): Causes serious eye irritation [Warning Serious eye damage/eye irritation]  SYMPTOMS: Exposure to this chemical may cause acneform dermatitis, headache, fatigue, anorexia and vertigo. It may also cause jaundice and other symptoms of liver failure. ACUTE/CHRONIC HAZARDS: This material is toxic by ingestion, inhalation and skin absorption. It is a strong irritant. Hazardous products are evolved when this material is heated to decomposition.</t>
  </si>
  <si>
    <t>See ethyl silicate</t>
  </si>
  <si>
    <t>H319: Causes serious eye irritation [Warning Serious eye damage/eye irritation]
H332: Harmful if inhaled [Warning Acute toxicity, inhalation]
H335: May cause respiratory irritation [Warning Specific target organ toxicity, single exposure; Respiratory tract irritation] Inhalation of vapor causes eye and nose irritation, unsteadiness, tremors, salivation, respiratory difficulty, and unconsciousness. Contact with liquid irritates eyes and may cause dryness, cracking, and inflammation of skin. Ingestion may produce nausea, vomiting, and cramps.</t>
  </si>
  <si>
    <t>H300: Fatal if swallowed [Danger Acute toxicity, oral]
H310: Fatal in contact with skin [Danger Acute toxicity, dermal]  It is classified as super toxic. Probable oral lethal dose in humans is less than 5 mg/kg (a taste) for a 150 lb. person. A small drop in the eye may cause death. Small doses at frequent intervals are additive. Poisonings always develop at a rapid rate. It is a cholinesterase inhibitor.</t>
  </si>
  <si>
    <t xml:space="preserve">H300+H310+H330 (79.25%): Fatal if swallowed, in contact with skin or if inhaled [Danger Acute toxicity, oral; acute toxicity, dermal; acute toxicity, inhalation]
H300 (100%): Fatal if swallowed [Danger Acute toxicity, oral]
H310 (93.2%): Fatal in contact with skin [Danger Acute toxicity, dermal]
H315 (75.17%): Causes skin irritation [Warning Skin corrosion/irritation]
H319 (75.17%): Causes serious eye irritation [Warning Serious eye damage/eye irritation]
H330 (93.2%): Fatal if inhaled [Danger Acute toxicity, inhalation]
H370 (13.95%): Causes damage to organs [Danger Specific target organ toxicity, single exposure]
H372 (13.95%): Causes damage to organs through prolonged or repeated exposure [Danger Specific target organ toxicity, repeated exposure]  Exposure Routes: inhalation, skin absorption, ingestion, skin and/or eye contact Symptoms: Headache, nausea; convulsions, coma; liver, kidney, gastrointestinal effects Target Organs: central nervous system, liver, kidneys, gastrointestinal tract </t>
  </si>
  <si>
    <t>H301: Toxic if swallowed [Danger Acute toxicity, oral]
H311: Toxic in contact with skin [Danger Acute toxicity, dermal]
H331: Toxic if inhaled [Danger Acute toxicity, inhalation]
H373 **: Causes damage to organs through prolonged or repeated exposure [Warning Specific target organ toxicity, repeated exposure]  Exposure Routes: inhalation, skin absorption, ingestion, skin and/or eye contact Symptoms: Sensitization dermatitis, itch, erythema (skin redness); edema on nasal folds, cheeks, neck; keratitis (inflammation of the cornea); sneezing; anemia; cough, coryza; irritability; malaise (vague feeling of discomfort), headache, lassitude (weakness, exhaustion), insomnia; nausea, vomiting; liver, kidney damage Target Organs: Eyes, skin, respiratory system, central nervous system, liver, kidneys</t>
  </si>
  <si>
    <t>See
mercaptoacetic
acid</t>
  </si>
  <si>
    <t>Tin metal</t>
  </si>
  <si>
    <t>H319 Causes serious eye irritation.
H335 May cause respiratory irritation.</t>
  </si>
  <si>
    <t>Tin oxide and inorganic, except SnH4 [as Sn]</t>
  </si>
  <si>
    <t xml:space="preserve">H315 (100%): Causes skin irritation [Warning Skin corrosion/irritation]
H319 (100%): Causes serious eye irritation [Warning Serious eye damage/eye irritation]
H335 (100%): May cause respiratory irritation [Warning Specific target organ toxicity, single exposure; Respiratory tract irritation]  </t>
  </si>
  <si>
    <t>Tin, organic compounds as Sn except Cyhexatin  Sn</t>
  </si>
  <si>
    <t>Titanium dioxide</t>
  </si>
  <si>
    <t>trans-But-2-enal</t>
  </si>
  <si>
    <t>See
crotonaldehyde</t>
  </si>
  <si>
    <t>See bromoform</t>
  </si>
  <si>
    <t xml:space="preserve">H302: Harmful if swallowed [Warning Acute toxicity, oral]
H315: Causes skin irritation [Warning Skin corrosion/irritation]
H351: Suspected of causing cancer [Warning Carcinogenicity]  May cause stimulation of the central nervous system. </t>
  </si>
  <si>
    <t xml:space="preserve">H312 (84.78%): Harmful in contact with skin [Warning Acute toxicity, dermal]  Breathing concentrations approaching 10% in air will cause dizziness and drowsiness. Contact with tissues may cause frostbite. </t>
  </si>
  <si>
    <t>See chloropicrin</t>
  </si>
  <si>
    <t>See cyhexatin</t>
  </si>
  <si>
    <t>H302: Harmful if swallowed [Warning Acute toxicity, oral]
H312: Harmful in contact with skin [Warning Acute toxicity, dermal]
H332: Harmful if inhaled [Warning Acute toxicity, inhalation]  Exposure Routes: inhalation, skin absorption, ingestion, skin and/or eye contact Symptoms: Irritation eyes, skin, respiratory system; headache, dizziness; sore throat, cough; abdominal pain, vomiting; skin burns, pruritus Target Organs: Eyes, skin, respiratory system, liver, kidneys</t>
  </si>
  <si>
    <t>H302 (12.16%): Harmful if swallowed [Warning Acute toxicity, oral]
H315 (29.87%): Causes skin irritation [Warning Skin corrosion/irritation]
H318 (16.75%): Causes serious eye damage [Danger Serious eye damage/eye irritation]
H319 (82.51%): Causes serious eye irritation [Warning Serious eye damage/eye irritation]
H373 (12.45%): Causes damage to organs through prolonged or repeated exposure [Warning Specific target organ toxicity, repeated exposure]  Liquid may irritate eyes and skin.</t>
  </si>
  <si>
    <t>See benzene-
1,2,4,-
tricarboxylic acid
1,2-anhydride</t>
  </si>
  <si>
    <t>H302 Harmful if swallowed.
H315 Causes skin irritation.
H318 Causes serious eye damage.
H335 May cause respiratory irritation.</t>
  </si>
  <si>
    <t xml:space="preserve">H315 (90.72%): Causes skin irritation [Warning Skin corrosion/irritation]
H319 (85.48%): Causes serious eye irritation [Warning Serious eye damage/eye irritation]
H335 (35.95%): May cause respiratory irritation [Warning Specific target organ toxicity, single exposure; Respiratory tract irritation]  </t>
  </si>
  <si>
    <t>H370 **: Causes damage to organs [Danger Specific target organ toxicity, single exposure]   Vapors may irritate eyes, but only at high temperatures.</t>
  </si>
  <si>
    <t>H302 Harmful if swallowed.
H351 Suspected of causing cancer.</t>
  </si>
  <si>
    <t>Tungsten and compounds, in the absence of cobalt, as W</t>
  </si>
  <si>
    <t>5(R)</t>
  </si>
  <si>
    <t>U</t>
  </si>
  <si>
    <t>Uranium (natural), soluble and insoluble compounds [as U]</t>
  </si>
  <si>
    <t>V</t>
  </si>
  <si>
    <t>0,1(I)</t>
  </si>
  <si>
    <t>See styrene,
monomer</t>
  </si>
  <si>
    <t>W</t>
  </si>
  <si>
    <t>0,02(I)</t>
  </si>
  <si>
    <t>Wood dust, all species, excluding oak, beech,
birch, mahogany, teak and walnut</t>
  </si>
  <si>
    <t>X</t>
  </si>
  <si>
    <t>Y</t>
  </si>
  <si>
    <t>Z</t>
  </si>
  <si>
    <t>4®</t>
  </si>
  <si>
    <t>Zirconium compounds [as Zr]</t>
  </si>
  <si>
    <t>Reversible, Mild Health Effects, Irritants, Defatting agents, Mild skin sensitizers</t>
  </si>
  <si>
    <t>No BM, no med surveillance</t>
  </si>
  <si>
    <t>CONSEQUENCE CRITERIA</t>
  </si>
  <si>
    <t>PROBABILITY CRITERIA</t>
  </si>
  <si>
    <t>Display</t>
  </si>
  <si>
    <t>Score</t>
  </si>
  <si>
    <t>HEALTH RISK</t>
  </si>
  <si>
    <t>SAFETY RISK</t>
  </si>
  <si>
    <t>None</t>
  </si>
  <si>
    <t>None (no toxic, corrosive, irritant or asphyxiant)</t>
  </si>
  <si>
    <t>VL (0)</t>
  </si>
  <si>
    <r>
      <rPr>
        <b/>
        <sz val="9"/>
        <color theme="1"/>
        <rFont val="Calibri"/>
        <family val="2"/>
      </rPr>
      <t>Reversible, Mild Health Effects, Irritants</t>
    </r>
    <r>
      <rPr>
        <sz val="9"/>
        <color theme="1"/>
        <rFont val="Calibri"/>
        <family val="2"/>
      </rPr>
      <t>, Defatting agents, Mild skin sensitizers</t>
    </r>
  </si>
  <si>
    <t>Minor Injuries</t>
  </si>
  <si>
    <t>VL (1)</t>
  </si>
  <si>
    <t>VL (2)</t>
  </si>
  <si>
    <t>L (3)</t>
  </si>
  <si>
    <t>L (4)</t>
  </si>
  <si>
    <t>M (5)</t>
  </si>
  <si>
    <t>No lost time (First Aid)</t>
  </si>
  <si>
    <t xml:space="preserve">Moderate Injuries </t>
  </si>
  <si>
    <t>M (6)</t>
  </si>
  <si>
    <t>M(8)</t>
  </si>
  <si>
    <t>M (10)</t>
  </si>
  <si>
    <t>Medical treatment</t>
  </si>
  <si>
    <t>Disabling Injury</t>
  </si>
  <si>
    <t>M (9)</t>
  </si>
  <si>
    <t>H (12)</t>
  </si>
  <si>
    <t>H (15)</t>
  </si>
  <si>
    <t>Lost time</t>
  </si>
  <si>
    <t>Multiple Major Injuries</t>
  </si>
  <si>
    <t>M (8)</t>
  </si>
  <si>
    <t>H (16)</t>
  </si>
  <si>
    <t>VH (20)</t>
  </si>
  <si>
    <t>Disability, Single fatality</t>
  </si>
  <si>
    <t>Multiple Fatalities</t>
  </si>
  <si>
    <t>M(5)</t>
  </si>
  <si>
    <t>H (10)</t>
  </si>
  <si>
    <t>VH (25)</t>
  </si>
  <si>
    <t>Risk = consequence or toxicity x probability/likelihood or exposure</t>
  </si>
  <si>
    <t>LIKELIHOOD / PROBABILITY</t>
  </si>
  <si>
    <t>Unlikely Ever</t>
  </si>
  <si>
    <t>1 Incident/Month</t>
  </si>
  <si>
    <t>Exposure = Average of Frequency, Duration &amp; Intensity; rounded up</t>
  </si>
  <si>
    <t>Exposure FREQUENCY</t>
  </si>
  <si>
    <t>Exposure DURATION</t>
  </si>
  <si>
    <t>5 - 19 hrs/week (10 - 50%)</t>
  </si>
  <si>
    <t>20 - 40 hrs/week (50 - 100%)</t>
  </si>
  <si>
    <t>&gt;40 hrs/week (&gt;100%)</t>
  </si>
  <si>
    <t>Exposure INTENSITY</t>
  </si>
  <si>
    <t>&lt;25% of prescibed limits</t>
  </si>
  <si>
    <t>25-50% of prescribed limits</t>
  </si>
  <si>
    <t>50-75% of prescribed limits</t>
  </si>
  <si>
    <t>75-100% of prescribed limits</t>
  </si>
  <si>
    <t>&gt;100% of prescribed limits</t>
  </si>
  <si>
    <t>Enclosed/sealed process: Glove Box</t>
  </si>
  <si>
    <t>Manual Application: No PPE on Work Bench</t>
  </si>
  <si>
    <r>
      <t xml:space="preserve">Step-wise approach to deciding on a the </t>
    </r>
    <r>
      <rPr>
        <b/>
        <u/>
        <sz val="12"/>
        <color theme="1"/>
        <rFont val="Arial"/>
        <family val="2"/>
      </rPr>
      <t>category</t>
    </r>
    <r>
      <rPr>
        <b/>
        <sz val="12"/>
        <color theme="1"/>
        <rFont val="Arial"/>
        <family val="2"/>
      </rPr>
      <t xml:space="preserve"> of medical surveillance protocol</t>
    </r>
  </si>
  <si>
    <r>
      <t xml:space="preserve">Filter for high </t>
    </r>
    <r>
      <rPr>
        <b/>
        <sz val="11"/>
        <color theme="1"/>
        <rFont val="Arial"/>
        <family val="2"/>
      </rPr>
      <t>exposure score</t>
    </r>
    <r>
      <rPr>
        <sz val="11"/>
        <color theme="1"/>
        <rFont val="Arial"/>
        <family val="2"/>
      </rPr>
      <t xml:space="preserve"> (3 or more out of 5)</t>
    </r>
  </si>
  <si>
    <r>
      <t xml:space="preserve">Filter for high </t>
    </r>
    <r>
      <rPr>
        <b/>
        <sz val="11"/>
        <color theme="1"/>
        <rFont val="Arial"/>
        <family val="2"/>
      </rPr>
      <t>consequence</t>
    </r>
    <r>
      <rPr>
        <sz val="11"/>
        <color theme="1"/>
        <rFont val="Arial"/>
        <family val="2"/>
      </rPr>
      <t xml:space="preserve"> (3 or more out of 5)</t>
    </r>
  </si>
  <si>
    <r>
      <t xml:space="preserve">Ascertain if </t>
    </r>
    <r>
      <rPr>
        <b/>
        <sz val="11"/>
        <color theme="1"/>
        <rFont val="Arial"/>
        <family val="2"/>
      </rPr>
      <t>biomonitoring</t>
    </r>
    <r>
      <rPr>
        <sz val="11"/>
        <color theme="1"/>
        <rFont val="Arial"/>
        <family val="2"/>
      </rPr>
      <t xml:space="preserve"> is an option (quantifies exposure)</t>
    </r>
  </si>
  <si>
    <t xml:space="preserve">Depending on the above, ascertain if medical surveillance is required. </t>
  </si>
  <si>
    <t>(a)</t>
  </si>
  <si>
    <t>Biological Monitoring only</t>
  </si>
  <si>
    <t>(b)</t>
  </si>
  <si>
    <t>Biol Mon plus Basic Health Screen (Questionnaire** + Vision Screen)</t>
  </si>
  <si>
    <t>(c)</t>
  </si>
  <si>
    <t>Basic Health Screen only</t>
  </si>
  <si>
    <t>(d)</t>
  </si>
  <si>
    <t>Full Clinical Assessment</t>
  </si>
  <si>
    <t/>
  </si>
  <si>
    <t>*</t>
  </si>
  <si>
    <t>Depending on the outcome of the screen, further steps may be recommended.</t>
  </si>
  <si>
    <t>**</t>
  </si>
  <si>
    <t>Questionnaire is outlined in the "Medical Surveillance Protocol" Tab</t>
  </si>
  <si>
    <t>Note:</t>
  </si>
  <si>
    <t>Column</t>
  </si>
  <si>
    <t>In terms of the HCA Regs, medical surveillance should only be triggered if:</t>
  </si>
  <si>
    <t>Summary of Surveillance</t>
  </si>
  <si>
    <t>Name</t>
  </si>
  <si>
    <t>Chemical Agents
(of relevance)</t>
  </si>
  <si>
    <t>Biological Monitoring</t>
  </si>
  <si>
    <t>Exposure Likelihood
(x/5)</t>
  </si>
  <si>
    <t>Test Selection</t>
  </si>
  <si>
    <t>Procedure</t>
  </si>
  <si>
    <r>
      <rPr>
        <b/>
        <sz val="11"/>
        <color theme="1"/>
        <rFont val="Arial"/>
        <family val="2"/>
      </rPr>
      <t>Step 1:</t>
    </r>
    <r>
      <rPr>
        <sz val="11"/>
        <color theme="1"/>
        <rFont val="Arial"/>
        <family val="2"/>
      </rPr>
      <t xml:space="preserve"> 
Biological Monitoring (can use one of the biomarkers as a proxy)
Basic Initial Medical Questionnaire &amp; Vision Screen
</t>
    </r>
    <r>
      <rPr>
        <b/>
        <sz val="11"/>
        <color theme="1"/>
        <rFont val="Arial"/>
        <family val="2"/>
      </rPr>
      <t xml:space="preserve">Step 2: </t>
    </r>
    <r>
      <rPr>
        <sz val="11"/>
        <color theme="1"/>
        <rFont val="Arial"/>
        <family val="2"/>
      </rPr>
      <t xml:space="preserve">
Further clinical assessment as per outcomes of biomonitoring &amp; questionnaire.</t>
    </r>
  </si>
  <si>
    <t xml:space="preserve">Irreversible, Significant Health Effects, Irreversible Organ Effects (e.g. lung fibrosis), Respiratory Sensitisers (e.g. asthma) </t>
  </si>
  <si>
    <t>Life Threatening Health Effects (e.g. ionizing radiation); Potent Respiratory Sensitizers (low exposures); Carcinogen</t>
  </si>
  <si>
    <t>Surveillance Categories</t>
  </si>
  <si>
    <t>Cat (a): BM only</t>
  </si>
  <si>
    <t>Cat (b): BM + Basic Health Screen.</t>
  </si>
  <si>
    <t>Cat (c): Basic Health Screen only</t>
  </si>
  <si>
    <t>Cat (d): Full Clinical Assessment</t>
  </si>
  <si>
    <t>H302+H312+H332 (15.04%): Harmful if swallowed, in contact with skin or if inhaled [Warning Acute toxicity, oral; acute toxicity, dermal; acute toxicity, inhalation]
H302 (99.12%): Harmful if swallowed [Warning Acute toxicity, oral]
H312 (15.04%): Harmful in contact with skin [Warning Acute toxicity, dermal]
H332 (15.04%): Harmful if inhaled [Warning Acute toxicity, inhalation]
H350i (14.16%): May cause cancer by inhalation [Danger Carcinogenicity]
H361 (15.04%): Suspected of damaging fertility or the unborn child [Warning Reproductive toxicity]
H371 (91.15%): May cause damage to organs [Warning Specific target organ toxicity, single exposure]
H373 (15.93%): Causes damage to organs through prolonged or repeated exposure [Warning Specific target organ toxicity, repeated exposure]</t>
  </si>
  <si>
    <t>H301: Toxic if swallowed [Danger Acute toxicity, oral]
H315: Causes skin irritation [Warning Skin corrosion/irritation]
H319: Causes serious eye irritation [Warning Serious eye damage/eye irritation]
H331: Toxic if inhaled [Danger Acute toxicity, inhalation]
H335: May cause respiratory irritation [Warning Specific target organ toxicity, single exposure; Respiratory tract irritation]
H341: Suspected of causing genetic defects [Warning Germ cell mutagenicity]
H373: Causes damage to organs through prolonged or repeated exposure [Warning Specific target organ toxicity, repeated exposure]</t>
  </si>
  <si>
    <t>H302: Harmful if swallowed [Warning Acute toxicity, oral]
H319: Causes serious eye irritation [Warning Serious eye damage/eye irritation]
H332: Harmful if inhaled [Warning Acute toxicity, inhalation]
H335: May cause respiratory irritation [Warning Specific target organ toxicity, single exposure; Respiratory tract irritation]</t>
  </si>
  <si>
    <t>H315: Causes skin irritation [Warning Skin corrosion/irritation]
H317: May cause an allergic skin reaction [Warning Sensitization, Skin]
H335: May cause respiratory irritation [Warning Specific target organ toxicity, single exposure; Respiratory tract irritation]</t>
  </si>
  <si>
    <t>H300: Fatal if swallowed [Danger Acute toxicity, oral]
H311: Toxic in contact with skin [Danger Acute toxicity, dermal]
H316: Causes mild skin irritation [Warning Skin corrosion/irritation]
H330: Fatal if inhaled [Danger Acute toxicity, inhalation]
H336: May cause drowsiness or dizziness [Warning Specific target organ toxicity, single exposure; Narcotic effects]
H370: Causes damage to organs [Danger Specific target organ toxicity, single exposure]
H373: Causes damage to organs through prolonged or repeated exposure [Warning Specific target organ toxicity, repeated exposure]</t>
  </si>
  <si>
    <t>H351: Suspected of causing cancer [Warning Carcinogenicity] May cause drowsiness or dizziness. Suspected of causing cancer. May cause damage to organs through prolonged or repeated exposure. Dichloromethane is metabolized in the body producing carbon monoxide which increases and sustains carboxyhemoglobin levels in the blood, reducing the oxygen-carrying capacity of the blood. Acts as a simple asphyxiant by displacing air, anesthetic effects, Prolonged or repeated contact with skin may cause:, defatting, Dermatitis. Increased liver enzymes., Weakness.</t>
  </si>
  <si>
    <t>H336: May cause drowsiness or dizziness [Warning Specific target organ toxicity, single exposure; Narcotic effects]
H361f ***: Suspected of damaging fertility [Warning Reproductive toxicity]
H372 **: Causes damage to organs through prolonged or repeated exposure [Danger Specific target organ toxicity, repeated exposure]</t>
  </si>
  <si>
    <t>H301: Toxic if swallowed [Danger Acute toxicity, oral]
H311: Toxic in contact with skin [Danger Acute toxicity, dermal]
H331: Toxic if inhaled [Danger Acute toxicity, inhalation]
H351: Suspected of causing cancer [Warning Carcinogenicity]</t>
  </si>
  <si>
    <t>H302: Harmful if swallowed [Warning Acute toxicity, oral]
H312: Harmful in contact with skin [Warning Acute toxicity, dermal]
H315: Causes skin irritation [Warning Skin corrosion/irritation]
H319: Causes serious eye irritation [Warning Serious eye damage/eye irritation]</t>
  </si>
  <si>
    <t>H302: Harmful if swallowed [Warning Acute toxicity, oral]
H351: Suspected of causing cancer [Warning Carcinogenicity] Absorption into the body leads to the formation of methemoglobin which in sufficient concentration causes cyanosis. Naphthalene is retinotoxic and systemic absorption of its vapors above 15ppm, may result in: cataracts, optic neuritis, corneal injury. Kidney injury may occur., Seizures., Coma. Ingestion may provoke the following symptoms: hemolytic anemia, hemoglobinuria</t>
  </si>
  <si>
    <t>H336: May cause drowsiness or dizziness [Warning Specific target organ toxicity, single exposure; Narcotic effects]</t>
  </si>
  <si>
    <r>
      <t xml:space="preserve">H304: May be fatal if swallowed and enters airways [Danger Aspiration hazard]
H315: Causes skin irritation [Warning Skin corrosion/irritation]
H336: May cause drowsiness or dizziness [Warning Specific target organ toxicity, single exposure; respiratory system, Central nervous system (CNS) narcotic effects]
H361f : Suspected of damaging fertility [Warning Reproductive toxicity] (cat 2)
H373 : Causes damage to organs through prolonged or repeated exposure [Warning Specific target organ toxicity, repeated exposure: Heart, Liver, Blood, Central nervous system (CNS), Peripheral Nervous System (PNS)]
</t>
    </r>
    <r>
      <rPr>
        <b/>
        <sz val="9"/>
        <color theme="0"/>
        <rFont val="Arial"/>
        <family val="2"/>
      </rPr>
      <t>Ototoxic – can cause hearing loss</t>
    </r>
  </si>
  <si>
    <t>H302: Harmful if swallowed [Warning Acute toxicity, oral]
H332: Harmful if inhaled [Warning Acute toxicity, inhalation]
H350: May cause cancer [Danger Carcinogenicity]</t>
  </si>
  <si>
    <t>H314: Causes severe skin burns and eye damage [Danger Skin corrosion/irritation]
H331: Toxic if inhaled [Danger Acute toxicity, inhalation]</t>
  </si>
  <si>
    <t>H301: Toxic if swallowed [Danger Acute toxicity, oral]
H311: Toxic in contact with skin [Danger Acute toxicity, dermal]
H317: May cause an allergic skin reaction [Warning Sensitization, Skin]
H318: Causes serious eye damage [Danger Serious eye damage/eye irritation]
H331: Toxic if inhaled [Danger Acute toxicity, inhalation]
H341: Suspected of causing genetic defects [Warning Germ cell mutagenicity]
H351: Suspected of causing cancer [Warning Carcinogenicity]
H372 **: Causes damage to organs through prolonged or repeated exposure [Danger Specific target organ toxicity, repeated exposure]</t>
  </si>
  <si>
    <t>H317: May cause an allergic skin reaction [Warning Sensitization, Skin]
H319: Causes serious eye irritation [Warning Serious eye damage/eye irritation]</t>
  </si>
  <si>
    <t>H302: Harmful if swallowed [Warning Acute toxicity, oral]
H315: Causes skin irritation [Warning Skin corrosion/irritation]
H318: Causes serious eye damage [Danger Serious eye damage/eye irritation]
H331: Toxic if inhaled [Danger Acute toxicity, inhalation]
H335: May cause respiratory irritation [Warning Specific target organ toxicity, single exposure; Respiratory tract irritation]
H350: May cause cancer [Danger Carcinogenicity]
H373 **: Causes damage to organs through prolonged or repeated exposure [Warning Specific target organ toxicity, repeated exposure]</t>
  </si>
  <si>
    <t>H301: Toxic if swallowed [Danger Acute toxicity, oral]
H315: Causes skin irritation [Warning Skin corrosion/irritation]
H317: May cause an allergic skin reaction [Warning Sensitization, Skin]
H319: Causes serious eye irritation [Warning Serious eye damage/eye irritation]
H330: Fatal if inhaled [Danger Acute toxicity, inhalation]
H335: May cause respiratory irritation [Warning Specific target organ toxicity, single exposure; Respiratory tract irritation]
H350i: May cause cancer by inhalation [Danger Carcinogenicity]
H372 **: Causes damage to organs through prolonged or repeated exposure [Danger Specific target organ toxicity, repeated exposure]</t>
  </si>
  <si>
    <t>H302: Harmful if swallowed [Warning Acute toxicity, oral]
H315: Causes skin irritation [Warning Skin corrosion/irritation]
H319: Causes serious eye irritation [Warning Serious eye damage/eye irritation]
H332: Harmful if inhaled [Warning Acute toxicity, inhalation]
H335: May cause respiratory irritation [Warning Specific target organ toxicity, single exposure; Respiratory tract irritation]
H350: May cause cancer [Danger Carcinogenicity]
H373 **: Causes damage to organs through prolonged or repeated exposure [Warning Specific target organ toxicity, repeated exposure]</t>
  </si>
  <si>
    <t>H315: Causes skin irritation [Warning Skin corrosion/irritation]
H319: Causes serious eye irritation [Warning Serious eye damage/eye irritation]
H335: May cause respiratory irritation [Warning Specific target organ toxicity, single exposure; Respiratory tract irritation]</t>
  </si>
  <si>
    <t>H305: May be fatal if swallowed and enters airways [Warning Aspiration hazard]
H314: Causes severe skin burns and eye damage [Danger Skin corrosion/irritation]
H318: Causes serious eye damage [Danger Serious eye damage/eye irritation]
H330: Fatal if inhaled [Danger Acute toxicity, inhalation]
H370: Causes damage to organs [Danger Specific target organ toxicity, single exposure]
H371: May cause damage to organs [Warning Specific target organ toxicity, single exposure]
H373: Causes damage to organs through prolonged or repeated exposure [Warning Specific target organ toxicity, repeated exposure]</t>
  </si>
  <si>
    <t>H302 (22.65%): Harmful if swallowed [Warning Acute toxicity, oral]
H332 (90.92%): Harmful if inhaled [Warning Acute toxicity, inhalation]
H371 (81.02%): May cause damage to organs [Warning Specific target organ toxicity, single exposure]
H373 (35.67%): Causes damage to organs through prolonged or repeated exposure [Warning Specific target organ toxicity, repeated exposure]</t>
  </si>
  <si>
    <t>H317: May cause an allergic skin reaction [Warning Sensitization, Skin]
H350: May cause cancer [Danger Carcinogenicity]</t>
  </si>
  <si>
    <t>H317: May cause an allergic skin reaction [Warning Sensitization, Skin]
H318: Causes serious eye damage [Danger Serious eye damage/eye irritation]
H331: Toxic if inhaled [Danger Acute toxicity, inhalation]
H351: Suspected of causing cancer [Warning Carcinogenicity]</t>
  </si>
  <si>
    <t>H350: May cause cancer [Danger Carcinogenicity]
H361d ***: Suspected of damaging the unborn child [Warning Reproductive toxicity]</t>
  </si>
  <si>
    <r>
      <t xml:space="preserve">Asphyxiant
Embroyotoxic, 
Blood disorders
</t>
    </r>
    <r>
      <rPr>
        <b/>
        <sz val="9"/>
        <color theme="0"/>
        <rFont val="Arial"/>
        <family val="2"/>
      </rPr>
      <t>Ototoxic – can cause hearing loss</t>
    </r>
  </si>
  <si>
    <t>H315: Causes skin irritation [Warning Skin corrosion/irritation]
H332: Harmful if inhaled [Warning Acute toxicity, inhalation]</t>
  </si>
  <si>
    <r>
      <t>H317: May cause an allergic skin reaction [Warning</t>
    </r>
    <r>
      <rPr>
        <b/>
        <sz val="9"/>
        <color theme="0"/>
        <rFont val="Arial"/>
        <family val="2"/>
      </rPr>
      <t xml:space="preserve"> Sensitization, Skin</t>
    </r>
    <r>
      <rPr>
        <sz val="9"/>
        <color theme="0"/>
        <rFont val="Arial"/>
        <family val="2"/>
      </rPr>
      <t xml:space="preserve">]
H334: May cause allergy or asthma symptoms or breathing difficulties if inhaled [Danger </t>
    </r>
    <r>
      <rPr>
        <b/>
        <sz val="9"/>
        <color theme="0"/>
        <rFont val="Arial"/>
        <family val="2"/>
      </rPr>
      <t>Sensitization, respiratory</t>
    </r>
    <r>
      <rPr>
        <sz val="9"/>
        <color theme="0"/>
        <rFont val="Arial"/>
        <family val="2"/>
      </rPr>
      <t>]
H341: Suspected of causing genetic defects [Warning Germ cell mutagenicity]
H350: May cause cancer [Danger Carcinogenicity]
H360F: May damage fertility [Danger Reproductive toxicity]</t>
    </r>
  </si>
  <si>
    <r>
      <t xml:space="preserve">H317 (39.24%): May cause an allergic skin reaction [Warning </t>
    </r>
    <r>
      <rPr>
        <b/>
        <sz val="9"/>
        <color theme="0"/>
        <rFont val="Arial"/>
        <family val="2"/>
      </rPr>
      <t>Sensitization, Skin</t>
    </r>
    <r>
      <rPr>
        <sz val="9"/>
        <color theme="0"/>
        <rFont val="Arial"/>
        <family val="2"/>
      </rPr>
      <t>]
H319 (35.15%): Causes serious eye irritation [Warning Serious eye damage/eye irritation]
H334 (38.38%): May cause allergy or asthma symptoms or breathing difficulties if inhaled [Danger Sensitization, respiratory]</t>
    </r>
  </si>
  <si>
    <r>
      <t xml:space="preserve">H302: Harmful if swallowed [Warning Acute toxicity, oral]
H312: Harmful in contact with skin [Warning Acute toxicity, dermal]
H315: Causes skin irritation [Warning Skin corrosion/irritation]
H317: May cause an allergic skin reaction [Warning </t>
    </r>
    <r>
      <rPr>
        <b/>
        <sz val="9"/>
        <color theme="1"/>
        <rFont val="Arial"/>
        <family val="2"/>
      </rPr>
      <t>Sensitization, Skin</t>
    </r>
    <r>
      <rPr>
        <sz val="9"/>
        <color theme="1"/>
        <rFont val="Arial"/>
        <family val="2"/>
      </rPr>
      <t>]
H319: Causes serious eye irritation [Warning Serious eye damage/eye irritation]
H332: Harmful if inhaled [Warning Acute toxicity, inhalation]
H335: May cause respiratory irritation [Warning Specific target organ toxicity, single exposure; Respiratory tract irritation]</t>
    </r>
  </si>
  <si>
    <t>H302: Harmful if swallowed [Warning Acute toxicity, oral]
H332: Harmful if inhaled [Warning Acute toxicity, inhalation] Suspected of causing genetic defects. May cause cancer. Kidney injury may occur. Absorption into the body leads to the formation of methemoglobin which in sufficient concentration causes cyanosis.</t>
  </si>
  <si>
    <t>H314 (100%): Causes severe skin burns and eye damage [Danger Skin corrosion/irritation]
H318 (33.45%): Causes serious eye damage [Danger Serious eye damage/eye irritation]
H330 (86.48%): Fatal if inhaled [Danger Acute toxicity, inhalation]
H331 (13.52%): Toxic if inhaled [Danger Acute toxicity, inhalation]
H373 (61.92%): Causes damage to organs through prolonged or repeated exposure [Warning Specific target organ toxicity, repeated exposure]</t>
  </si>
  <si>
    <t>H302: Harmful if swallowed [Warning Acute toxicity, oral]. Absorption into the body leads to the formation of methemoglobin which in sufficient concentration causes cyanosis.</t>
  </si>
  <si>
    <t>H281 (32.61%): Contains refrigerated gas; may cause cryogenic burns or injury [Warning Gases under pressure] Inhalation causes intense analgesia; concentrations of over 40-60% cause loss of consciousness preceded by hysteria. Contact of liquid with eyes or skin causes frostbite burn.</t>
  </si>
  <si>
    <t>H319: Causes serious eye irritation [Warning Serious eye damage/eye irritation]
H336: May cause drowsiness or dizziness [Warning Specific target organ toxicity, single exposure; Narcotic effects] May cause drowsiness or dizziness. prolonged or repeated exposure can cause: Nausea, Headache, Vomiting, narcosis</t>
  </si>
  <si>
    <t>H300: Fatal if swallowed [Danger Acute toxicity, oral]
H310: Fatal in contact with skin [Danger Acute toxicity, dermal]
H314: Causes severe skin burns and eye damage [Danger Skin corrosion/irritation]
H330: Fatal if inhaled [Danger Acute toxicity, inhalation]</t>
  </si>
  <si>
    <t>H301 (100%): Toxic if swallowed [Danger Acute toxicity, oral]
H315 (40.87%): Causes skin irritation [Warning Skin corrosion/irritation]
H317 (35.97%): May cause an allergic skin reaction [Warning Sensitization, Skin]
H319 (94.82%): Causes serious eye irritation [Warning Serious eye damage/eye irritation]
H331 (97.82%): Toxic if inhaled [Danger Acute toxicity, inhalation]
H341 (42.78%): Suspected of causing genetic defects [Warning Germ cell mutagenicity]
H350 (99.73%): May cause cancer [Danger Carcinogenicity]</t>
  </si>
  <si>
    <t>H314 (40.49%): Causes severe skin burns and eye damage [Danger Skin corrosion/irritation]
H315 (39.27%): Causes skin irritation [Warning Skin corrosion/irritation]
H318 (40.49%): Causes serious eye damage [Danger Serious eye damage/eye irritation]
H319 (59.11%): Causes serious eye irritation [Warning Serious eye damage/eye irritation]
H330 (99.6%): Fatal if inhaled [Danger Acute toxicity, inhalation]
H335 (54.66%): May cause respiratory irritation [Warning Specific target organ toxicity, single exposure; Respiratory tract irritation]
H341 (22.67%): Suspected of causing genetic defects [Warning Germ cell mutagenicity]
H372 (40.49%): Causes damage to organs through prolonged or repeated exposure [Danger Specific target organ toxicity, repeated exposure]
H373 (22.67%): Causes damage to organs through prolonged or repeated exposure [Warning Specific target organ toxicity, repeated exposure]</t>
  </si>
  <si>
    <t>H301: Toxic if swallowed [Danger Acute toxicity, oral]
H315: Causes skin irritation [Warning Skin corrosion/irritation]
H319: Causes serious eye irritation [Warning Serious eye damage/eye irritation]
H331: Toxic if inhaled [Danger Acute toxicity, inhalation]
H335: May cause respiratory irritation [Warning Specific target organ toxicity, single exposure; Respiratory tract irritation]</t>
  </si>
  <si>
    <t>H301: Toxic if swallowed [Danger Acute toxicity, oral]
H311: Toxic in contact with skin [Danger Acute toxicity, dermal]
H315: Causes skin irritation [Warning Skin corrosion/irritation]
H319: Causes serious eye irritation [Warning Serious eye damage/eye irritation]
H330: Fatal if inhaled [Danger Acute toxicity, inhalation]
H335: May cause respiratory irritation [Warning Specific target organ toxicity, single exposure; Respiratory tract irritation]
H351: Suspected of causing cancer [Warning Carcinogenicity]</t>
  </si>
  <si>
    <t>H304: May be fatal if swallowed and enters airways [Danger Aspiration hazard]
H336: May cause drowsiness or dizziness [Warning Specific target organ toxicity, single exposure; Narcotic effects]</t>
  </si>
  <si>
    <t>H301: Toxic if swallowed [Danger Acute toxicity, oral]
H311: Toxic in contact with skin [Danger Acute toxicity, dermal]
H314: Causes severe skin burns and eye damage [Danger Skin corrosion/irritation]
H331: Toxic if inhaled [Danger Acute toxicity, inhalation]
H341: Suspected of causing genetic defects [Warning Germ cell mutagenicity]
H373 **: Causes damage to organs through prolonged or repeated exposure [Warning Specific target organ toxicity, repeated exposure]</t>
  </si>
  <si>
    <r>
      <t xml:space="preserve">H315: Causes skin irritation [Warning Skin corrosion/irritation]
H317: May cause an allergic skin reaction [Warning </t>
    </r>
    <r>
      <rPr>
        <b/>
        <sz val="9"/>
        <color theme="1"/>
        <rFont val="Arial"/>
        <family val="2"/>
      </rPr>
      <t>Sensitization, Skin</t>
    </r>
    <r>
      <rPr>
        <sz val="9"/>
        <color theme="1"/>
        <rFont val="Arial"/>
        <family val="2"/>
      </rPr>
      <t>]
H332: Harmful if inhaled [Warning Acute toxicity, inhalation]
H335: May cause respiratory irritation [Warning Specific target organ toxicity, single exposure; Respiratory tract irritation]
H341: Suspected of causing genetic defects [Warning Germ cell mutagenicity]
H350: May cause cancer [Danger Carcinogenicity]</t>
    </r>
  </si>
  <si>
    <t>H301: Toxic if swallowed [Danger Acute toxicity, oral]
H311: Toxic in contact with skin [Danger Acute toxicity, dermal]
H315: Causes skin irritation [Warning Skin corrosion/irritation]
H317: May cause an allergic skin reaction [Warning Sensitization, Skin]
H319: Causes serious eye irritation [Warning Serious eye damage/eye irritation]
H331: Toxic if inhaled [Danger Acute toxicity, inhalation]
H341: Suspected of causing genetic defects [Warning Germ cell mutagenicity]
H350: May cause cancer [Danger Carcinogenicity]
H372 **: Causes damage to organs through prolonged or repeated exposure [Danger Specific target organ toxicity, repeated exposure]</t>
  </si>
  <si>
    <t>H302: Harmful if swallowed [Warning Acute toxicity, oral]
H314: Causes severe skin burns and eye damage [Danger Skin corrosion/irritation]
H330: Fatal if inhaled [Danger Acute toxicity, inhalation]
H373 **: Causes damage to organs through prolonged or repeated exposure [Warning Specific target organ toxicity, repeated exposure]</t>
  </si>
  <si>
    <t>H301+H331 (61.94%): Toxic if swallowed or if inhaled [Danger Acute toxicity, oral; acute toxicity, inhalation]
H301 (61.94%): Toxic if swallowed [Danger Acute toxicity, oral]
H302 (38.06%): Harmful if swallowed [Warning Acute toxicity, oral]
H311 (61.94%): Toxic in contact with skin [Danger Acute toxicity, dermal]
H314 (61.94%): Causes severe skin burns and eye damage [Danger Skin corrosion/irritation]
H315 (12.64%): Causes skin irritation [Warning Skin corrosion/irritation]
H318 (61.94%): Causes serious eye damage [Danger Serious eye damage/eye irritation]
H319 (12.64%): Causes serious eye irritation [Warning Serious eye damage/eye irritation]
H332 (100%): Harmful if inhaled [Warning Acute toxicity, inhalation]</t>
  </si>
  <si>
    <r>
      <t xml:space="preserve">H314: Causes severe skin burns and eye damage [Danger Skin corrosion/irritation]
H317: May cause an allergic skin reaction [Warning </t>
    </r>
    <r>
      <rPr>
        <b/>
        <sz val="9"/>
        <color theme="0"/>
        <rFont val="Arial"/>
        <family val="2"/>
      </rPr>
      <t>Sensitization, Skin</t>
    </r>
    <r>
      <rPr>
        <sz val="9"/>
        <color theme="0"/>
        <rFont val="Arial"/>
        <family val="2"/>
      </rPr>
      <t xml:space="preserve">]
H334: May cause allergy or asthma symptoms or breathing difficulties if inhaled [Danger </t>
    </r>
    <r>
      <rPr>
        <b/>
        <sz val="9"/>
        <color theme="0"/>
        <rFont val="Arial"/>
        <family val="2"/>
      </rPr>
      <t>Sensitization, respiratory]</t>
    </r>
    <r>
      <rPr>
        <sz val="9"/>
        <color theme="0"/>
        <rFont val="Arial"/>
        <family val="2"/>
      </rPr>
      <t xml:space="preserve">
H361fd: Suspected of damaging fertility; Suspected of damaging the unborn child [Warning Reproductive toxicity]  TOXIC; inhalation, ingestion or skin contact with material may cause severe injury or death. Contact with molten substance may cause severe burns to skin and eyes. Avoid any skin contact. Effects of contact or inhalation may be delayed. </t>
    </r>
  </si>
  <si>
    <r>
      <t xml:space="preserve">H317 (51.11%): May cause an allergic skin reaction [Warning </t>
    </r>
    <r>
      <rPr>
        <b/>
        <sz val="9"/>
        <color theme="0"/>
        <rFont val="Arial"/>
        <family val="2"/>
      </rPr>
      <t>Sensitization, Skin</t>
    </r>
    <r>
      <rPr>
        <sz val="9"/>
        <color theme="0"/>
        <rFont val="Arial"/>
        <family val="2"/>
      </rPr>
      <t>]  Exposure Routes: inhalation, ingestion, skin and/or eye contact Symptoms: Irritation skin, respiratory system; dermatitis Target Organs: Eyes, skin, respiratory system</t>
    </r>
  </si>
  <si>
    <t>H301: Toxic if swallowed [Danger Acute toxicity, oral]
H311: Toxic in contact with skin [Danger Acute toxicity, dermal]
H331: Toxic if inhaled [Danger Acute toxicity, inhalation]
H341: Suspected of causing genetic defects [Warning Germ cell mutagenicity]
H351: Suspected of causing cancer [Warning Carcinogenicity]
H373 **: Causes damage to organs through prolonged or repeated exposure [Warning Specific target organ toxicity, repeated exposure]</t>
  </si>
  <si>
    <r>
      <t xml:space="preserve">H301: Toxic if swallowed [Danger Acute toxicity, oral]
H311: Toxic in contact with skin [Danger Acute toxicity, dermal]
H317: May cause an allergic skin reaction [Warning </t>
    </r>
    <r>
      <rPr>
        <b/>
        <sz val="9"/>
        <color theme="1"/>
        <rFont val="Arial"/>
        <family val="2"/>
      </rPr>
      <t>Sensitization, Skin</t>
    </r>
    <r>
      <rPr>
        <sz val="9"/>
        <color theme="1"/>
        <rFont val="Arial"/>
        <family val="2"/>
      </rPr>
      <t>]
H319: Causes serious eye irritation [Warning Serious eye damage/eye irritation]
H331: Toxic if inhaled [Danger Acute toxicity, inhalation]</t>
    </r>
  </si>
  <si>
    <t>H314 (100%): Causes severe skin burns and eye damage [Danger Skin corrosion/irritation]
H318 (18.14%): Causes serious eye damage [Danger Serious eye damage/eye irritation]
H335 (17.92%): May cause respiratory irritation [Warning Specific target organ toxicity, single exposure; Respiratory tract irritation]</t>
  </si>
  <si>
    <t>H301: Toxic if swallowed [Danger Acute toxicity, oral]
H311: Toxic in contact with skin [Danger Acute toxicity, dermal]
H317: May cause an allergic skin reaction [Warning Sensitization, Skin]
H319: Causes serious eye irritation [Warning Serious eye damage/eye irritation]
H331: Toxic if inhaled [Danger Acute toxicity, inhalation]
H351: Suspected of causing cancer [Warning Carcinogenicity]</t>
  </si>
  <si>
    <r>
      <t xml:space="preserve">H317: May cause an allergic skin reaction [Warning </t>
    </r>
    <r>
      <rPr>
        <b/>
        <sz val="9"/>
        <color theme="0"/>
        <rFont val="Arial"/>
        <family val="2"/>
      </rPr>
      <t>Sensitization, Skin</t>
    </r>
    <r>
      <rPr>
        <sz val="9"/>
        <color theme="0"/>
        <rFont val="Arial"/>
        <family val="2"/>
      </rPr>
      <t xml:space="preserve">]  </t>
    </r>
  </si>
  <si>
    <t xml:space="preserve">H301: Toxic if swallowed [Danger Acute toxicity, oral]
H315: Causes skin irritation [Warning Skin corrosion/irritation]
H319: Causes serious eye irritation [Warning Serious eye damage/eye irritation]
H331: Toxic if inhaled [Danger Acute toxicity, inhalation]
H335: May cause respiratory irritation [Warning Specific target organ toxicity, single exposure; Respiratory tract irritation  </t>
  </si>
  <si>
    <r>
      <t xml:space="preserve">Exposure Routes: inhalation Symptoms: Possible </t>
    </r>
    <r>
      <rPr>
        <b/>
        <sz val="9"/>
        <color theme="0"/>
        <rFont val="Arial"/>
        <family val="2"/>
      </rPr>
      <t xml:space="preserve">respiratory sensitization </t>
    </r>
    <r>
      <rPr>
        <sz val="9"/>
        <color theme="0"/>
        <rFont val="Arial"/>
        <family val="2"/>
      </rPr>
      <t>Target Organs: respiratory system</t>
    </r>
  </si>
  <si>
    <r>
      <t xml:space="preserve">H317: May cause an allergic skin reaction [Warning </t>
    </r>
    <r>
      <rPr>
        <b/>
        <sz val="9"/>
        <color theme="0"/>
        <rFont val="Arial"/>
        <family val="2"/>
      </rPr>
      <t>Sensitization, Skin</t>
    </r>
    <r>
      <rPr>
        <sz val="9"/>
        <color theme="0"/>
        <rFont val="Arial"/>
        <family val="2"/>
      </rPr>
      <t>]</t>
    </r>
  </si>
  <si>
    <t xml:space="preserve">H315 (39.77%): Causes skin irritation [Warning Skin corrosion/irritation]
H319 (39.77%): Causes serious eye irritation [Warning Serious eye damage/eye irritation]
H335 (27.49%): May cause respiratory irritation [Warning Specific target organ toxicity, single exposure; Respiratory tract irritation]
H350 (59.65%): May cause cancer [Danger Carcinogenicity]
H372 (59.06%): Causes damage to organs through prolonged or repeated exposure [Danger Specific target organ toxicity, repeated exposure]   Exposure </t>
  </si>
  <si>
    <t>H350i: May cause cancer by inhalation [Danger Carcinogenicity]</t>
  </si>
  <si>
    <t>H300: Fatal if swallowed [Danger Acute toxicity, oral]</t>
  </si>
  <si>
    <t xml:space="preserve">H300: Fatal if swallowed [Danger Acute toxicity, oral]
H310: Fatal in contact with skin [Danger Acute toxicity, dermal]
H330: Fatal if inhaled [Danger Acute toxicity, inhalation]
</t>
  </si>
  <si>
    <t>H302: Harmful if swallowed [Warning Acute toxicity, oral]
H318: Causes serious eye damage [Danger Serious eye damage/eye irritation]</t>
  </si>
  <si>
    <t xml:space="preserve">H300: Fatal if swallowed [Danger Acute toxicity, oral]
H310: Fatal in contact with skin [Danger Acute toxicity, dermal]
</t>
  </si>
  <si>
    <t>H336 (20.26%): May cause drowsiness or dizziness [Warning Specific target organ toxicity, single exposure; Narcotic effects]  Vapours may cause dizziness or asphyxiation without warning. Vapors from liquefied gas are initially heavier than air and spread along ground. Contact with gas or liquefied gas may cause burns, severe injury and/or frostbite.</t>
  </si>
  <si>
    <t>H314: Causes severe skin burns and eye damage [Danger Skin corrosion/irritation]. Material is extremely destructive to tissue of the mucous membranes and upper respiratory tract, eyes, and skin., spasm, inflammation and edema of the larynx, spasm, inflammation and edema of the bronchi, pneumonitis, pulmonary edema, burning sensation</t>
  </si>
  <si>
    <t>H360Df: May damage the unborn child; Suspected of damaging fertility [Danger Reproductive toxicity]
H362: May cause harm to breast-fed children [Reproductive toxicity, effects on or via lactation]</t>
  </si>
  <si>
    <t>H315 (97.96%): Causes skin irritation [Warning Skin corrosion/irritation]
H319 (97.96%): Causes serious eye irritation [Warning Serious eye damage/eye irritation]
H335 (93.88%): May cause respiratory irritation [Warning Specific target organ toxicity, single exposure; Respiratory tract irritation]</t>
  </si>
  <si>
    <t>H319: Causes serious eye irritation [Warning Serious eye damage/eye irritation]
H335: May cause respiratory irritation [Warning Specific target organ toxicity, single exposure; Respiratory tract irritation]
H351: Suspected of causing cancer [Warning Carcinogenicity]</t>
  </si>
  <si>
    <t>H300: Fatal if swallowed [Danger Acute toxicity, oral]
H330: Fatal if inhaled [Danger Acute toxicity, inhalation]
H373 **: Causes damage to organs through prolonged or repeated exposure [Warning Specific target organ toxicity, repeated exposure]. The most characteristic symptom of thallium exposure is alopecia (loss of hair). Cutaneous effects may include dry, scaly skin and impairment of nail growth often resulting in the appearance of crescent-shaped strips across fingernails and toenails (Mees' line). Acute poisoning results in swelling of the feet and legs, arthralgia, vomiting, insomnia, hyperesthesia and paresthesia of the hands and feet, mental confusion, polyneuritis with severe pain in the legs and loins, partial paralysis of the legs, angina-like pains, nephritis, wasting and weakness, and lymphocytosis and eosinophilia. In chronic poisoning, central and peripheral nervous system abnormalities may persist including ataxia, tremor, incoordination, paralysis of extremities, endocrine disorders, memory loss, and psychoses may develop</t>
  </si>
  <si>
    <t xml:space="preserve">H302: Harmful if swallowed [Warning Acute toxicity, oral]
H315: Causes skin irritation [Warning Skin corrosion/irritation]
H317: May cause an allergic skin reaction [Warning Sensitization, Skin]
H319: Causes serious eye irritation [Warning Serious eye damage/eye irritation]
H332: Harmful if inhaled [Warning Acute toxicity, inhalation]
H373 **: Causes damage to organs through prolonged or repeated exposure [Warning Specific target organ toxicity, repeated exposure]  </t>
  </si>
  <si>
    <t>H351 (98.02%): Suspected of causing cancer [Warning Carcinogenicity]</t>
  </si>
  <si>
    <r>
      <t xml:space="preserve">H304 May be fatal if swallowed and enters airways.
H315 Causes skin irritation.
H336 May cause drowsiness or dizziness.
H361d Suspected of damaging the unborn child.
H373 May cause damage to organs through prolonged or repeated exposure.
</t>
    </r>
    <r>
      <rPr>
        <b/>
        <sz val="9"/>
        <color theme="1"/>
        <rFont val="Arial"/>
        <family val="2"/>
      </rPr>
      <t>Ototoxic – can cause hearing loss</t>
    </r>
  </si>
  <si>
    <t>H301 (100%): Toxic if swallowed [Danger Acute toxicity, oral]
H311 (99.6%): Toxic in contact with skin [Danger Acute toxicity, dermal]
H315 (100%): Causes skin irritation [Warning Skin corrosion/irritation]
H318 (94.84%): Causes serious eye damage [Danger Serious eye damage/eye irritation]
H330 (100%): Fatal if inhaled [Danger Acute toxicity, inhalation]
H335 (100%): May cause respiratory irritation [Warning Specific target organ toxicity, single exposure; Respiratory tract irritation]
H341 (100%): Suspected of causing genetic defects [Warning Germ cell mutagenicity]
H373 (100%): Causes damage to organs through prolonged or repeated exposure [Warning Specific target organ toxicity, repeated exposure]</t>
  </si>
  <si>
    <t xml:space="preserve">H302: Harmful if swallowed [Warning Acute toxicity, oral]
H315: Causes skin irritation [Warning Skin corrosion/irritation]
H319: Causes serious eye irritation [Warning Serious eye damage/eye irritation]
H331: Toxic if inhaled [Danger Acute toxicity, inhalation] </t>
  </si>
  <si>
    <t>H314 (100%): Causes severe skin burns and eye damage [Danger Skin corrosion/irritation]</t>
  </si>
  <si>
    <t xml:space="preserve">H302: Harmful if swallowed [Warning Acute toxicity, oral]
H315: Causes skin irritation [Warning Skin corrosion/irritation]
H319: Causes serious eye irritation [Warning Serious eye damage/eye irritation]
H330: Fatal if inhaled [Danger Acute toxicity, inhalation]
H335: May cause respiratory irritation [Warning Specific target organ toxicity, single exposure; </t>
  </si>
  <si>
    <t>H315 (23.35%): Causes skin irritation [Warning Skin corrosion/irritation]
H319 (23.35%): Causes serious eye irritation [Warning Serious eye damage/eye irritation]
H335 (23.35%): May cause respiratory irritation [</t>
  </si>
  <si>
    <r>
      <t xml:space="preserve">H317: May cause an allergic skin reaction [Warning </t>
    </r>
    <r>
      <rPr>
        <b/>
        <sz val="9"/>
        <color theme="0"/>
        <rFont val="Arial"/>
        <family val="2"/>
      </rPr>
      <t>Sensitization, Skin</t>
    </r>
    <r>
      <rPr>
        <sz val="9"/>
        <color theme="0"/>
        <rFont val="Arial"/>
        <family val="2"/>
      </rPr>
      <t xml:space="preserve">]
H318: Causes serious eye damage [Danger Serious eye damage/eye irritation]
H334: May cause allergy or asthma symptoms or breathing difficulties if inhaled [Danger </t>
    </r>
    <r>
      <rPr>
        <b/>
        <sz val="9"/>
        <color theme="0"/>
        <rFont val="Arial"/>
        <family val="2"/>
      </rPr>
      <t>Sensitization, respiratory</t>
    </r>
    <r>
      <rPr>
        <sz val="9"/>
        <color theme="0"/>
        <rFont val="Arial"/>
        <family val="2"/>
      </rPr>
      <t>]
H335: May cause respiratory irritation [Warning Specific target organ toxicity, single exposure; Respiratory tract irritation]</t>
    </r>
  </si>
  <si>
    <t xml:space="preserve">H302 (74.32%): Harmful if swallowed [Warning Acute toxicity, oral]
H314 (74.32%): Causes severe skin burns and eye damage [Danger Skin corrosion/irritation]
H315 (27.08%): Causes skin irritation [Warning Skin corrosion/irritation]
H318 (35.65%): Causes serious eye damage [Danger Serious eye damage/eye irritation]
H332 (99.91%): Harmful if inhaled [Warning Acute toxicity, inhalation]
H335 (40.32%): May cause respiratory irritation [Warning Specific target organ toxicity, single exposure; Respiratory tract irritation]. </t>
  </si>
  <si>
    <t>H300: Fatal if swallowed [Danger Acute toxicity, oral]
H330: Fatal if inhaled [Danger Acute toxicity, inhalation]
H373 **: Causes damage to organs through prolonged or repeated exposure [Warning Specific target organ toxicity, repeated exposure]</t>
  </si>
  <si>
    <t xml:space="preserve">H302: Harmful if swallowed [Warning Acute toxicity, oral]
H332: Harmful if inhaled [Warning Acute toxicity, inhalation]
H335: May cause respiratory irritation [Warning Specific target organ toxicity, single exposure; Respiratory tract irritation]
H341: Suspected of causing genetic defects [Warning Germ cell mutagenicity]
H361d ***: Suspected of damaging the unborn child [Warning Reproductive toxicity]
H372 **: Causes damage to organs through prolonged or repeated exposure [Danger Specific target organ toxicity, repeated exposure] </t>
  </si>
  <si>
    <t>H332: Harmful if inhaled [Warning Acute toxicity, inhalation]
H335: May cause respiratory irritation [Warning Specific target organ toxicity, single exposure; Respiratory tract irritation]
H351: Suspected of causing cancer [Warning Carcinogenicity]</t>
  </si>
  <si>
    <r>
      <t xml:space="preserve">H315: Causes skin irritation [Warning Skin corrosion/irritation]
H319: Causes serious eye irritation [Warning Serious eye damage/eye irritation]
H332: Harmful if inhaled [Warning Acute toxicity, inhalation]
H361d: Suspected of damaging the unborn child [Warning Reproductive toxicity]
H372: Causes damage to organs through prolonged or repeated exposure [Danger Specific target organ toxicity, repeated exposure]
</t>
    </r>
    <r>
      <rPr>
        <b/>
        <sz val="9"/>
        <color theme="0"/>
        <rFont val="Arial"/>
        <family val="2"/>
      </rPr>
      <t>Ototoxic – can cause hearing loss</t>
    </r>
  </si>
  <si>
    <t>H304 (91.67%): May be fatal if swallowed and enters airways [Danger Aspiration hazard]
H315 (93.75%): Causes skin irritation [Warning Skin corrosion/irritation]
H319 (91.67%): Causes serious eye irritation [Warning Serious eye damage/eye irritation]
H332 (89.58%): Harmful if inhaled [Warning Acute toxicity, inhalation]
H335 (100%): May cause respiratory irritation [Warning Specific target organ toxicity, single exposure; Respiratory tract irritation]</t>
  </si>
  <si>
    <t>H300: Fatal if swallowed [Danger Acute toxicity, oral]
H310: Fatal in contact with skin [Danger Acute toxicity, dermal]
H330: Fatal if inhaled [Danger Acute toxicity, inhalation]
H360D: May damage the unborn child [Danger Reproductive toxicity]
H372: Causes damage to organs through prolonged or repeated exposure [Danger Specific target organ toxicity, repeated exposure]</t>
  </si>
  <si>
    <r>
      <t xml:space="preserve">H312: Harmful in contact with skin [Warning Acute toxicity, dermal]
H315: Causes skin irritation [Warning Skin corrosion/irritation]
H332: Harmful if inhaled [Warning Acute toxicity, inhalation]
</t>
    </r>
    <r>
      <rPr>
        <b/>
        <sz val="9"/>
        <color theme="0"/>
        <rFont val="Arial"/>
        <family val="2"/>
      </rPr>
      <t>Ototoxic – can cause hearing loss</t>
    </r>
  </si>
  <si>
    <t>H301 (100%): Toxic if swallowed [Danger Acute toxicity, oral]
H311 (100%): Toxic in contact with skin [Danger Acute toxicity, dermal]
H331 (100%): Toxic if inhaled [Danger Acute toxicity, inhalation]
H373 (100%): Causes damage to organs through prolonged or repeated exposure [Warning Specific target organ toxicity, repeated exposure]</t>
  </si>
  <si>
    <t>H302: Harmful if swallowed [Warning Acute toxicity, oral]
H314: Causes severe skin burns and eye damage [Danger Skin corrosion/irritation]</t>
  </si>
  <si>
    <r>
      <t xml:space="preserve">H302: Harmful if swallowed [Warning Acute toxicity, oral]
H317: May cause an allergic skin reaction [Warning </t>
    </r>
    <r>
      <rPr>
        <b/>
        <sz val="9"/>
        <color theme="0"/>
        <rFont val="Arial"/>
        <family val="2"/>
      </rPr>
      <t>Sensitization, Skin</t>
    </r>
    <r>
      <rPr>
        <sz val="9"/>
        <color theme="0"/>
        <rFont val="Arial"/>
        <family val="2"/>
      </rPr>
      <t xml:space="preserve">] </t>
    </r>
  </si>
  <si>
    <t xml:space="preserve">H300: Fatal if swallowed [Danger Acute toxicity, oral]
H311: Toxic in contact with skin [Danger Acute toxicity, dermal]
H330: Fatal if inhaled [Danger Acute toxicity, inhalation]
H373: Causes damage to organs through prolonged or repeated exposure [Warning Specific target organ toxicity, repeated exposure] </t>
  </si>
  <si>
    <t xml:space="preserve">H330 (100%): Fatal if inhaled [Danger Acute toxicity, inhalation]   TOXIC; may be fatal if inhaled or absorbed through skin. </t>
  </si>
  <si>
    <t xml:space="preserve">H331: Toxic if inhaled [Danger Acute toxicity, inhalation]
H373 **: Causes damage to organs through prolonged or repeated exposure [Warning Specific target organ toxicity, repeated exposure] </t>
  </si>
  <si>
    <t>H302 Harmful if swallowed.
H315 Causes skin irritation.
H317 May cause an allergic skin reaction.
H319 Causes serious eye irritation.
H334 May cause allergy or asthma symptoms or breathing difficulties if inhaled.
H335 May cause respiratory irritation.</t>
  </si>
  <si>
    <t>H315 Causes skin irritation.
H319 Causes serious eye irritation.</t>
  </si>
  <si>
    <t>H301 + H331 Toxic if swallowed or if inhaled.
H373 May cause damage to organs through prolonged or repeated exposure.</t>
  </si>
  <si>
    <t>Respiratory tract irritation, skin irritation, eye irritation</t>
  </si>
  <si>
    <t>H318 Causes serious eye damage</t>
  </si>
  <si>
    <t>H302 Harmful if swallowed.
H315 Causes skin irritation.
H318 Causes serious eye damage.
H334 May cause allergy or asthma symptoms or breathing difficulties if inhaled.
H335 May cause respiratory irritation.</t>
  </si>
  <si>
    <t>H301 + H331 Toxic if swallowed or if inhaled.
H314 Causes severe skin burns and eye damage.</t>
  </si>
  <si>
    <t>H332 Harmful if inhaled.
H335 May cause respiratory irritation.
H336 May cause drowsiness or dizziness.</t>
  </si>
  <si>
    <t>H302 + H312 + H332 Harmful if swallowed, in contact with skin or if inhaled.
H304 May be fatal if swallowed and enters airways.
H315 Causes skin irritation.
H317 May cause an allergic skin reaction.
H319 Causes serious eye irritation.</t>
  </si>
  <si>
    <r>
      <rPr>
        <b/>
        <sz val="9"/>
        <color theme="1"/>
        <rFont val="Calibri"/>
        <family val="2"/>
      </rPr>
      <t>Reversible, Significant Health Effects</t>
    </r>
    <r>
      <rPr>
        <sz val="9"/>
        <color theme="1"/>
        <rFont val="Calibri"/>
        <family val="2"/>
      </rPr>
      <t>, Skin Sensitizers (e.g. dermatitis), Reversible Organ Effects - OEL 5 - 50ppm; OEL 0.1 - 1mg/m3</t>
    </r>
  </si>
  <si>
    <r>
      <rPr>
        <b/>
        <sz val="9"/>
        <color theme="1"/>
        <rFont val="Calibri"/>
        <family val="2"/>
      </rPr>
      <t>Irreversible, Significant Health Effects</t>
    </r>
    <r>
      <rPr>
        <sz val="9"/>
        <color theme="1"/>
        <rFont val="Calibri"/>
        <family val="2"/>
      </rPr>
      <t>, Irreversible Organ Effects (e.g. lung fibrosis), Respiratory Sensitisers (e.g. asthma) - OEL 0.5 - 4.9ppm; OEL 0.01 - 0.1mg/m3</t>
    </r>
  </si>
  <si>
    <r>
      <rPr>
        <b/>
        <sz val="9"/>
        <color theme="1"/>
        <rFont val="Calibri"/>
        <family val="2"/>
      </rPr>
      <t>Life Threatening Health Effects</t>
    </r>
    <r>
      <rPr>
        <sz val="9"/>
        <color theme="1"/>
        <rFont val="Calibri"/>
        <family val="2"/>
      </rPr>
      <t xml:space="preserve"> (e.g. ionizing radiation); Potent Respiratory Sensitizers (low exposures);</t>
    </r>
    <r>
      <rPr>
        <b/>
        <sz val="9"/>
        <color theme="1"/>
        <rFont val="Calibri"/>
        <family val="2"/>
      </rPr>
      <t xml:space="preserve"> Carcinogen</t>
    </r>
    <r>
      <rPr>
        <sz val="9"/>
        <color theme="1"/>
        <rFont val="Calibri"/>
        <family val="2"/>
      </rPr>
      <t xml:space="preserve"> - OEL 0.05 - 0.49ppm; OEL 0.01 - 0.001mg/m3</t>
    </r>
  </si>
  <si>
    <r>
      <t>Extreme Health Hazard,</t>
    </r>
    <r>
      <rPr>
        <b/>
        <sz val="9"/>
        <color theme="1"/>
        <rFont val="Calibri"/>
        <family val="2"/>
      </rPr>
      <t xml:space="preserve"> Affects Fertility, Mutagens (</t>
    </r>
    <r>
      <rPr>
        <sz val="9"/>
        <color theme="1"/>
        <rFont val="Calibri"/>
        <family val="2"/>
      </rPr>
      <t>changes cell DNA</t>
    </r>
    <r>
      <rPr>
        <b/>
        <sz val="9"/>
        <color theme="1"/>
        <rFont val="Calibri"/>
        <family val="2"/>
      </rPr>
      <t>), Teratogens (</t>
    </r>
    <r>
      <rPr>
        <sz val="9"/>
        <color theme="1"/>
        <rFont val="Calibri"/>
        <family val="2"/>
      </rPr>
      <t>causes abnormality - unborn child</t>
    </r>
    <r>
      <rPr>
        <b/>
        <sz val="9"/>
        <color theme="1"/>
        <rFont val="Calibri"/>
        <family val="2"/>
      </rPr>
      <t>)</t>
    </r>
    <r>
      <rPr>
        <sz val="9"/>
        <color theme="1"/>
        <rFont val="Calibri"/>
        <family val="2"/>
      </rPr>
      <t xml:space="preserve"> - OEL &lt;0.05ppm; OEL &lt;0.001mg/m3</t>
    </r>
  </si>
  <si>
    <t>If medical surveillance is necessary, apply appropriate protocol category from the following ((a)-(d)):*</t>
  </si>
  <si>
    <r>
      <rPr>
        <b/>
        <sz val="11"/>
        <color theme="1"/>
        <rFont val="Arial"/>
        <family val="2"/>
      </rPr>
      <t>Initial Medical Questionnaire</t>
    </r>
    <r>
      <rPr>
        <sz val="11"/>
        <color theme="1"/>
        <rFont val="Arial"/>
        <family val="2"/>
      </rPr>
      <t xml:space="preserve">
• General details
• Previous chemical exposure issues / incidents
• Personal Medical Hx (Vulnerability questions - chronic illness, pregnancy, smoking)
• Current exposure related symptoms
</t>
    </r>
    <r>
      <rPr>
        <b/>
        <sz val="11"/>
        <color theme="1"/>
        <rFont val="Arial"/>
        <family val="2"/>
      </rPr>
      <t xml:space="preserve">Examination </t>
    </r>
    <r>
      <rPr>
        <sz val="11"/>
        <color theme="1"/>
        <rFont val="Arial"/>
        <family val="2"/>
      </rPr>
      <t xml:space="preserve">
• Near vision screen – to mitgate safety &amp; exposure risk
• Clinical exam – leave blank (to be used only as necessary)
</t>
    </r>
    <r>
      <rPr>
        <b/>
        <sz val="11"/>
        <color theme="1"/>
        <rFont val="Arial"/>
        <family val="2"/>
      </rPr>
      <t>Special Investigations</t>
    </r>
    <r>
      <rPr>
        <sz val="11"/>
        <color theme="1"/>
        <rFont val="Arial"/>
        <family val="2"/>
      </rPr>
      <t xml:space="preserve">: - not indicated
</t>
    </r>
    <r>
      <rPr>
        <b/>
        <sz val="11"/>
        <color theme="1"/>
        <rFont val="Arial"/>
        <family val="2"/>
      </rPr>
      <t xml:space="preserve">Biol Mon: 
• </t>
    </r>
    <r>
      <rPr>
        <sz val="11"/>
        <color theme="1"/>
        <rFont val="Arial"/>
        <family val="2"/>
      </rPr>
      <t>Acetone in urine BEI &lt;25mg/L
• Dichloromethane: dichloromethane in urine: BEI &lt;0.3mg/L
• Methanol in urine BEI &lt;15mg/L
• n-Hexane: BEI 2,5 hexanedione in urine 0.5mg/L</t>
    </r>
  </si>
  <si>
    <t>Aldrin - C12H8Cl6</t>
  </si>
  <si>
    <t>Acrylic acid - CH2=CHCOOH</t>
  </si>
  <si>
    <t>Acrolein (Acrylaldehyde) - CH2=CHCHO</t>
  </si>
  <si>
    <t>Acetylsalicylic acid (aspirin) -  CH3COOC6H4COOH</t>
  </si>
  <si>
    <t>Acetonitrile - CH3CN</t>
  </si>
  <si>
    <t>Acetone - (CH3)2CO</t>
  </si>
  <si>
    <t>Acetic anhydride - (CH3CO)2O</t>
  </si>
  <si>
    <t>Acetic acid - CH3COOH</t>
  </si>
  <si>
    <t>Acetaldehyde - CH3CHO</t>
  </si>
  <si>
    <t xml:space="preserve">
Ammonia anhydrous - NH3</t>
  </si>
  <si>
    <t>Allyl alcohol - CH2=CHCH2OH</t>
  </si>
  <si>
    <t>Allyl Chloride - CH2=CHCH2Cl</t>
  </si>
  <si>
    <t>Allyl glycidyl ether (AGE) - C6H10O2</t>
  </si>
  <si>
    <t>Ammonium chloride, fume - NH4Cl</t>
  </si>
  <si>
    <t>Ammonium sulphamate - NH2SO3NH4</t>
  </si>
  <si>
    <t>Aniline - C6H5NH2</t>
  </si>
  <si>
    <t>Anisidine (o &amp; p) isomers - NH2C6H4OCH3</t>
  </si>
  <si>
    <t>Arsine - AsH3</t>
  </si>
  <si>
    <t>Atrazine - C8H14ClN5</t>
  </si>
  <si>
    <t>Azinphos-methyl - C10H12O3PS2N3</t>
  </si>
  <si>
    <r>
      <t>Barium Sulphate (respirable dust) -  BaSO</t>
    </r>
    <r>
      <rPr>
        <vertAlign val="subscript"/>
        <sz val="12"/>
        <color theme="1"/>
        <rFont val="Arial"/>
        <family val="2"/>
      </rPr>
      <t>4</t>
    </r>
  </si>
  <si>
    <t>Benomyl - C14H18N4O3</t>
  </si>
  <si>
    <t>Benzene-1,2,4,-tricarboxylic acid 1,2-anhydride - C9H4O5</t>
  </si>
  <si>
    <r>
      <t>Biphenyl - (C</t>
    </r>
    <r>
      <rPr>
        <vertAlign val="subscript"/>
        <sz val="12"/>
        <color theme="1"/>
        <rFont val="Arial"/>
        <family val="2"/>
      </rPr>
      <t>6</t>
    </r>
    <r>
      <rPr>
        <sz val="12"/>
        <color theme="1"/>
        <rFont val="Arial"/>
        <family val="2"/>
      </rPr>
      <t>H</t>
    </r>
    <r>
      <rPr>
        <vertAlign val="subscript"/>
        <sz val="12"/>
        <color theme="1"/>
        <rFont val="Arial"/>
        <family val="2"/>
      </rPr>
      <t>5</t>
    </r>
    <r>
      <rPr>
        <sz val="12"/>
        <color theme="1"/>
        <rFont val="Arial"/>
        <family val="2"/>
      </rPr>
      <t>)</t>
    </r>
    <r>
      <rPr>
        <vertAlign val="subscript"/>
        <sz val="12"/>
        <color theme="1"/>
        <rFont val="Arial"/>
        <family val="2"/>
      </rPr>
      <t>2</t>
    </r>
  </si>
  <si>
    <t>Borates, tetra, Sodium salts, anhydrous - Na2B4O7, decahydrate - (.10H2O) (.5H2O), pentahydrate - Na2B4O7.5H2O</t>
  </si>
  <si>
    <t>Boron oxide - B2O3</t>
  </si>
  <si>
    <t>Bromacil - C9H13BrN2O2</t>
  </si>
  <si>
    <t>Boron trifluoride - BF3</t>
  </si>
  <si>
    <t>Bromine pentafluoride - BrF5</t>
  </si>
  <si>
    <r>
      <t>Bromoethane - C</t>
    </r>
    <r>
      <rPr>
        <vertAlign val="subscript"/>
        <sz val="12"/>
        <color theme="1"/>
        <rFont val="Arial"/>
        <family val="2"/>
      </rPr>
      <t>2</t>
    </r>
    <r>
      <rPr>
        <sz val="12"/>
        <color theme="1"/>
        <rFont val="Arial"/>
        <family val="2"/>
      </rPr>
      <t>H</t>
    </r>
    <r>
      <rPr>
        <vertAlign val="subscript"/>
        <sz val="12"/>
        <color theme="1"/>
        <rFont val="Arial"/>
        <family val="2"/>
      </rPr>
      <t>5</t>
    </r>
    <r>
      <rPr>
        <sz val="12"/>
        <color theme="1"/>
        <rFont val="Arial"/>
        <family val="2"/>
      </rPr>
      <t>Br</t>
    </r>
  </si>
  <si>
    <t>Bromoethylene - CH2=CHBr</t>
  </si>
  <si>
    <r>
      <t>Bromoform - CHBr</t>
    </r>
    <r>
      <rPr>
        <vertAlign val="subscript"/>
        <sz val="12"/>
        <color theme="1"/>
        <rFont val="Arial"/>
        <family val="2"/>
      </rPr>
      <t>3</t>
    </r>
  </si>
  <si>
    <r>
      <t>Bromomethane - CH</t>
    </r>
    <r>
      <rPr>
        <vertAlign val="subscript"/>
        <sz val="12"/>
        <color theme="1"/>
        <rFont val="Arial"/>
        <family val="2"/>
      </rPr>
      <t>3</t>
    </r>
    <r>
      <rPr>
        <sz val="12"/>
        <color theme="1"/>
        <rFont val="Arial"/>
        <family val="2"/>
      </rPr>
      <t>Br</t>
    </r>
  </si>
  <si>
    <t>Calcium cyanamide - CaNC≡N</t>
  </si>
  <si>
    <r>
      <t>Calcium Hydroxide - Ca(OH)</t>
    </r>
    <r>
      <rPr>
        <vertAlign val="subscript"/>
        <sz val="12"/>
        <color theme="1"/>
        <rFont val="Arial"/>
        <family val="2"/>
      </rPr>
      <t>2</t>
    </r>
  </si>
  <si>
    <t>Calcium Oxide - CaO</t>
  </si>
  <si>
    <t>Calcium silicate, [naturally occurring as wollastonite] - CaSiO3</t>
  </si>
  <si>
    <t>Calcium sulphate [including plaster of Paris and gypsum] - CaSO4</t>
  </si>
  <si>
    <r>
      <t>Camphor - synthetic - C</t>
    </r>
    <r>
      <rPr>
        <vertAlign val="subscript"/>
        <sz val="12"/>
        <color theme="1"/>
        <rFont val="Arial"/>
        <family val="2"/>
      </rPr>
      <t>10</t>
    </r>
    <r>
      <rPr>
        <sz val="12"/>
        <color theme="1"/>
        <rFont val="Arial"/>
        <family val="2"/>
      </rPr>
      <t>H</t>
    </r>
    <r>
      <rPr>
        <vertAlign val="subscript"/>
        <sz val="12"/>
        <color theme="1"/>
        <rFont val="Arial"/>
        <family val="2"/>
      </rPr>
      <t>16</t>
    </r>
    <r>
      <rPr>
        <sz val="12"/>
        <color theme="1"/>
        <rFont val="Arial"/>
        <family val="2"/>
      </rPr>
      <t>O</t>
    </r>
  </si>
  <si>
    <r>
      <t>Caprolactam vapour - NH(CH</t>
    </r>
    <r>
      <rPr>
        <vertAlign val="subscript"/>
        <sz val="12"/>
        <color theme="1"/>
        <rFont val="Arial"/>
        <family val="2"/>
      </rPr>
      <t>2</t>
    </r>
    <r>
      <rPr>
        <sz val="12"/>
        <color theme="1"/>
        <rFont val="Arial"/>
        <family val="2"/>
      </rPr>
      <t>)</t>
    </r>
    <r>
      <rPr>
        <vertAlign val="subscript"/>
        <sz val="12"/>
        <color theme="1"/>
        <rFont val="Arial"/>
        <family val="2"/>
      </rPr>
      <t>5</t>
    </r>
    <r>
      <rPr>
        <sz val="12"/>
        <color theme="1"/>
        <rFont val="Arial"/>
        <family val="2"/>
      </rPr>
      <t>CO</t>
    </r>
  </si>
  <si>
    <t>Captafol (ISO) - C10H9Cl4NO2S</t>
  </si>
  <si>
    <t>Captan (ISO) - C9H8Cl3NO2S</t>
  </si>
  <si>
    <t>Carbaryl - CH3NHCOOC10H7</t>
  </si>
  <si>
    <t>Carbofuran - C12H15NO3</t>
  </si>
  <si>
    <t>Carbon Black - C</t>
  </si>
  <si>
    <r>
      <t>Carbon Dioxide - CO</t>
    </r>
    <r>
      <rPr>
        <vertAlign val="subscript"/>
        <sz val="12"/>
        <color theme="1"/>
        <rFont val="Arial"/>
        <family val="2"/>
      </rPr>
      <t>2</t>
    </r>
  </si>
  <si>
    <t>Carbon Monoxide - CO</t>
  </si>
  <si>
    <t>Carbon tetrabromide - CBr4</t>
  </si>
  <si>
    <r>
      <t>Carbon Tetrachloride - CCl</t>
    </r>
    <r>
      <rPr>
        <vertAlign val="subscript"/>
        <sz val="12"/>
        <color theme="1"/>
        <rFont val="Arial"/>
        <family val="2"/>
      </rPr>
      <t>4</t>
    </r>
  </si>
  <si>
    <r>
      <t>Catechol - C</t>
    </r>
    <r>
      <rPr>
        <vertAlign val="subscript"/>
        <sz val="12"/>
        <color theme="1"/>
        <rFont val="Arial"/>
        <family val="2"/>
      </rPr>
      <t>6</t>
    </r>
    <r>
      <rPr>
        <sz val="12"/>
        <color theme="1"/>
        <rFont val="Arial"/>
        <family val="2"/>
      </rPr>
      <t>H</t>
    </r>
    <r>
      <rPr>
        <vertAlign val="subscript"/>
        <sz val="12"/>
        <color theme="1"/>
        <rFont val="Arial"/>
        <family val="2"/>
      </rPr>
      <t>4</t>
    </r>
    <r>
      <rPr>
        <sz val="12"/>
        <color theme="1"/>
        <rFont val="Arial"/>
        <family val="2"/>
      </rPr>
      <t>(OH)</t>
    </r>
    <r>
      <rPr>
        <vertAlign val="subscript"/>
        <sz val="12"/>
        <color theme="1"/>
        <rFont val="Arial"/>
        <family val="2"/>
      </rPr>
      <t>2</t>
    </r>
  </si>
  <si>
    <t>Cellulose - (C6H10O5)n</t>
  </si>
  <si>
    <t>Chlordane (ISO - C10H6Cl8</t>
  </si>
  <si>
    <r>
      <t>Chlorine - Cl</t>
    </r>
    <r>
      <rPr>
        <vertAlign val="subscript"/>
        <sz val="12"/>
        <color theme="1"/>
        <rFont val="Arial"/>
        <family val="2"/>
      </rPr>
      <t>2</t>
    </r>
  </si>
  <si>
    <t>Chlorine dioxide - ClO2</t>
  </si>
  <si>
    <t>Chlorine trifluoride - ClF3</t>
  </si>
  <si>
    <r>
      <t>Chloroacetyl Chloride - ClCH</t>
    </r>
    <r>
      <rPr>
        <vertAlign val="subscript"/>
        <sz val="12"/>
        <color theme="1"/>
        <rFont val="Arial"/>
        <family val="2"/>
      </rPr>
      <t>2</t>
    </r>
    <r>
      <rPr>
        <sz val="12"/>
        <color theme="1"/>
        <rFont val="Arial"/>
        <family val="2"/>
      </rPr>
      <t>COCl</t>
    </r>
  </si>
  <si>
    <r>
      <t>Chlorobenzene - C</t>
    </r>
    <r>
      <rPr>
        <vertAlign val="subscript"/>
        <sz val="12"/>
        <color theme="1"/>
        <rFont val="Arial"/>
        <family val="2"/>
      </rPr>
      <t>6</t>
    </r>
    <r>
      <rPr>
        <sz val="12"/>
        <color theme="1"/>
        <rFont val="Arial"/>
        <family val="2"/>
      </rPr>
      <t>H</t>
    </r>
    <r>
      <rPr>
        <vertAlign val="subscript"/>
        <sz val="12"/>
        <color theme="1"/>
        <rFont val="Arial"/>
        <family val="2"/>
      </rPr>
      <t>5</t>
    </r>
    <r>
      <rPr>
        <sz val="12"/>
        <color theme="1"/>
        <rFont val="Arial"/>
        <family val="2"/>
      </rPr>
      <t>Cl</t>
    </r>
  </si>
  <si>
    <t>Chlorobromomethane - CH2BrCl</t>
  </si>
  <si>
    <t>Chlorodifluoromethane - CHClF2</t>
  </si>
  <si>
    <t>Chlorodiphenyl (PCBs) (42% Chlorine) - C6H4ClC6H3Cl2</t>
  </si>
  <si>
    <t>Chlorodiphenyl (PCBs) (54% Chlorine) - C6H3Cl2C6H2Cl3</t>
  </si>
  <si>
    <t>Chloroethane - CH3CH2Cl</t>
  </si>
  <si>
    <t>Chloroethylene - H2C=CHCl</t>
  </si>
  <si>
    <r>
      <t>Chloroform - CHCl</t>
    </r>
    <r>
      <rPr>
        <vertAlign val="subscript"/>
        <sz val="12"/>
        <color theme="1"/>
        <rFont val="Arial"/>
        <family val="2"/>
      </rPr>
      <t>3</t>
    </r>
  </si>
  <si>
    <t>Chloropentafluoroethane - CClF2CF3</t>
  </si>
  <si>
    <t>Chloropicrin - CCl3NO2</t>
  </si>
  <si>
    <t>Chlorpyrifos - C9H11Cl3NO3PS</t>
  </si>
  <si>
    <t>Copper: Fume (copper oxide) - CuO</t>
  </si>
  <si>
    <r>
      <t>Cresol - all isomers - CH</t>
    </r>
    <r>
      <rPr>
        <vertAlign val="subscript"/>
        <sz val="12"/>
        <color theme="1"/>
        <rFont val="Arial"/>
        <family val="2"/>
      </rPr>
      <t>3</t>
    </r>
    <r>
      <rPr>
        <sz val="12"/>
        <color theme="1"/>
        <rFont val="Arial"/>
        <family val="2"/>
      </rPr>
      <t>C</t>
    </r>
    <r>
      <rPr>
        <vertAlign val="subscript"/>
        <sz val="12"/>
        <color theme="1"/>
        <rFont val="Arial"/>
        <family val="2"/>
      </rPr>
      <t>6</t>
    </r>
    <r>
      <rPr>
        <sz val="12"/>
        <color theme="1"/>
        <rFont val="Arial"/>
        <family val="2"/>
      </rPr>
      <t>H</t>
    </r>
    <r>
      <rPr>
        <vertAlign val="subscript"/>
        <sz val="12"/>
        <color theme="1"/>
        <rFont val="Arial"/>
        <family val="2"/>
      </rPr>
      <t>4</t>
    </r>
    <r>
      <rPr>
        <sz val="12"/>
        <color theme="1"/>
        <rFont val="Arial"/>
        <family val="2"/>
      </rPr>
      <t>OH</t>
    </r>
  </si>
  <si>
    <r>
      <t>Crotonaldehyde - CH</t>
    </r>
    <r>
      <rPr>
        <vertAlign val="subscript"/>
        <sz val="12"/>
        <color theme="1"/>
        <rFont val="Arial"/>
        <family val="2"/>
      </rPr>
      <t>3</t>
    </r>
    <r>
      <rPr>
        <sz val="12"/>
        <color theme="1"/>
        <rFont val="Arial"/>
        <family val="2"/>
      </rPr>
      <t>CH=CHCHO</t>
    </r>
  </si>
  <si>
    <r>
      <t>Cumene - C</t>
    </r>
    <r>
      <rPr>
        <vertAlign val="subscript"/>
        <sz val="12"/>
        <color theme="1"/>
        <rFont val="Arial"/>
        <family val="2"/>
      </rPr>
      <t>6</t>
    </r>
    <r>
      <rPr>
        <sz val="12"/>
        <color theme="1"/>
        <rFont val="Arial"/>
        <family val="2"/>
      </rPr>
      <t>H</t>
    </r>
    <r>
      <rPr>
        <vertAlign val="subscript"/>
        <sz val="12"/>
        <color theme="1"/>
        <rFont val="Arial"/>
        <family val="2"/>
      </rPr>
      <t>5</t>
    </r>
    <r>
      <rPr>
        <sz val="12"/>
        <color theme="1"/>
        <rFont val="Arial"/>
        <family val="2"/>
      </rPr>
      <t>CH(CH</t>
    </r>
    <r>
      <rPr>
        <vertAlign val="subscript"/>
        <sz val="12"/>
        <color theme="1"/>
        <rFont val="Arial"/>
        <family val="2"/>
      </rPr>
      <t>3</t>
    </r>
    <r>
      <rPr>
        <sz val="12"/>
        <color theme="1"/>
        <rFont val="Arial"/>
        <family val="2"/>
      </rPr>
      <t>)</t>
    </r>
    <r>
      <rPr>
        <vertAlign val="subscript"/>
        <sz val="12"/>
        <color theme="1"/>
        <rFont val="Arial"/>
        <family val="2"/>
      </rPr>
      <t>2</t>
    </r>
  </si>
  <si>
    <t>Cyanide salts - as CN; calcium cyanide - Ca(CN)2, potassium cyanide - KCN, sodium cyanide - NaCN</t>
  </si>
  <si>
    <t>Cyanogen - (CN)2</t>
  </si>
  <si>
    <t>Cyanogen chloride - ClCN</t>
  </si>
  <si>
    <r>
      <t>Cychlohexane - C</t>
    </r>
    <r>
      <rPr>
        <vertAlign val="subscript"/>
        <sz val="12"/>
        <color theme="1"/>
        <rFont val="Arial"/>
        <family val="2"/>
      </rPr>
      <t>6</t>
    </r>
    <r>
      <rPr>
        <sz val="12"/>
        <color theme="1"/>
        <rFont val="Arial"/>
        <family val="2"/>
      </rPr>
      <t>H</t>
    </r>
    <r>
      <rPr>
        <vertAlign val="subscript"/>
        <sz val="12"/>
        <color theme="1"/>
        <rFont val="Arial"/>
        <family val="2"/>
      </rPr>
      <t>12</t>
    </r>
  </si>
  <si>
    <r>
      <t>Cyclohexanol - C</t>
    </r>
    <r>
      <rPr>
        <vertAlign val="subscript"/>
        <sz val="12"/>
        <color theme="1"/>
        <rFont val="Arial"/>
        <family val="2"/>
      </rPr>
      <t>6</t>
    </r>
    <r>
      <rPr>
        <sz val="12"/>
        <color theme="1"/>
        <rFont val="Arial"/>
        <family val="2"/>
      </rPr>
      <t>H</t>
    </r>
    <r>
      <rPr>
        <vertAlign val="subscript"/>
        <sz val="12"/>
        <color theme="1"/>
        <rFont val="Arial"/>
        <family val="2"/>
      </rPr>
      <t>11</t>
    </r>
    <r>
      <rPr>
        <sz val="12"/>
        <color theme="1"/>
        <rFont val="Arial"/>
        <family val="2"/>
      </rPr>
      <t>OH</t>
    </r>
  </si>
  <si>
    <r>
      <t>Cyclohexanone - C</t>
    </r>
    <r>
      <rPr>
        <vertAlign val="subscript"/>
        <sz val="12"/>
        <color theme="1"/>
        <rFont val="Arial"/>
        <family val="2"/>
      </rPr>
      <t>6</t>
    </r>
    <r>
      <rPr>
        <sz val="12"/>
        <color theme="1"/>
        <rFont val="Arial"/>
        <family val="2"/>
      </rPr>
      <t>H</t>
    </r>
    <r>
      <rPr>
        <vertAlign val="subscript"/>
        <sz val="12"/>
        <color theme="1"/>
        <rFont val="Arial"/>
        <family val="2"/>
      </rPr>
      <t>10</t>
    </r>
    <r>
      <rPr>
        <sz val="12"/>
        <color theme="1"/>
        <rFont val="Arial"/>
        <family val="2"/>
      </rPr>
      <t>O</t>
    </r>
  </si>
  <si>
    <r>
      <t>Cyclohexene - C</t>
    </r>
    <r>
      <rPr>
        <vertAlign val="subscript"/>
        <sz val="12"/>
        <color theme="1"/>
        <rFont val="Arial"/>
        <family val="2"/>
      </rPr>
      <t>6</t>
    </r>
    <r>
      <rPr>
        <sz val="12"/>
        <color theme="1"/>
        <rFont val="Arial"/>
        <family val="2"/>
      </rPr>
      <t>H</t>
    </r>
    <r>
      <rPr>
        <vertAlign val="subscript"/>
        <sz val="12"/>
        <color theme="1"/>
        <rFont val="Arial"/>
        <family val="2"/>
      </rPr>
      <t>10</t>
    </r>
  </si>
  <si>
    <r>
      <t>Cyclohexylamine - C</t>
    </r>
    <r>
      <rPr>
        <vertAlign val="subscript"/>
        <sz val="12"/>
        <color theme="1"/>
        <rFont val="Arial"/>
        <family val="2"/>
      </rPr>
      <t>6</t>
    </r>
    <r>
      <rPr>
        <sz val="12"/>
        <color theme="1"/>
        <rFont val="Arial"/>
        <family val="2"/>
      </rPr>
      <t>H</t>
    </r>
    <r>
      <rPr>
        <vertAlign val="subscript"/>
        <sz val="12"/>
        <color theme="1"/>
        <rFont val="Arial"/>
        <family val="2"/>
      </rPr>
      <t>11</t>
    </r>
    <r>
      <rPr>
        <sz val="12"/>
        <color theme="1"/>
        <rFont val="Arial"/>
        <family val="2"/>
      </rPr>
      <t>NH</t>
    </r>
    <r>
      <rPr>
        <vertAlign val="subscript"/>
        <sz val="12"/>
        <color theme="1"/>
        <rFont val="Arial"/>
        <family val="2"/>
      </rPr>
      <t>2</t>
    </r>
  </si>
  <si>
    <t>Cyclonite [RDX] - C3H6N6O6</t>
  </si>
  <si>
    <t>Cyhexatin - (C6H11)3SnOH</t>
  </si>
  <si>
    <t>Diacetone alcohol - CH3COCH2C(CH3)2OH</t>
  </si>
  <si>
    <t>Diazinon - C12H21N2O3PS</t>
  </si>
  <si>
    <t>Diazomethane - CH2N2</t>
  </si>
  <si>
    <t>Dibenzoyl peroxide - (C6H5CO)2O2</t>
  </si>
  <si>
    <t>Diborane - B2H6</t>
  </si>
  <si>
    <t>Diboron trioxide - B2O3</t>
  </si>
  <si>
    <t>Dibromodifluoromethane
[difluorodibromomethane] - CBr2F2</t>
  </si>
  <si>
    <t>Dibutyl phenyl phosphate - C14H23O4P</t>
  </si>
  <si>
    <t>Dibutyl phosphate - (C4H9O)2(OH)PO</t>
  </si>
  <si>
    <t>Dibutyl phthalate - C6H4(CO2C4H9)2</t>
  </si>
  <si>
    <t>Dichloroacetylene - ClC=CCl</t>
  </si>
  <si>
    <t>Dichlorodifluoromethane [difluorodichloromethane] - CCl2F2</t>
  </si>
  <si>
    <t>Dichlorvos [DDVP] - (CH3O)2POOCH=CCl2</t>
  </si>
  <si>
    <t>Dicyclopentadiene - C10H12</t>
  </si>
  <si>
    <t>Dicyclopentadienyl iron (as
Fe) (Ferrocene) - (C5H5)2Fe</t>
  </si>
  <si>
    <t>Dieldrin (ISO) - C12H8Cl6O</t>
  </si>
  <si>
    <t>Diethanolamine - (CH2CH2OH)2NH</t>
  </si>
  <si>
    <t>Diethyl ketone - CH3CH2COCH2CH3</t>
  </si>
  <si>
    <t>Diethyl phthalate - C6H4(COOC2H5)2</t>
  </si>
  <si>
    <t>Diethylamine - (C2H5)2NH</t>
  </si>
  <si>
    <t>Diethylenetriamine [DETA] - (NH2CH2CH2)2NH</t>
  </si>
  <si>
    <t>Diglycidyl ether (DGE) - (OCH2CHCH2)2O</t>
  </si>
  <si>
    <t>Diisobutyl ketone - [(CH3)2CHCH2]2CO</t>
  </si>
  <si>
    <t>Diisopropylamine -  (CH3)2CHNHCH(CH3)2</t>
  </si>
  <si>
    <t>N,N-Dimethylaniline - C6H5N(CH3)2</t>
  </si>
  <si>
    <t>Dimethyl phthalate - C6H4(COOCH3)2</t>
  </si>
  <si>
    <t>Dimethyl sulphate - (CH3)2SO4</t>
  </si>
  <si>
    <r>
      <t xml:space="preserve">H301: Toxic if swallowed [Danger Acute toxicity, oral]
H314: Causes severe skin burns and eye damage [Danger Skin corrosion/irritation]
H317: May cause an allergic skin reaction [Warning </t>
    </r>
    <r>
      <rPr>
        <b/>
        <sz val="9"/>
        <color theme="1"/>
        <rFont val="Arial"/>
        <family val="2"/>
      </rPr>
      <t>Sensitization, Skin</t>
    </r>
    <r>
      <rPr>
        <sz val="9"/>
        <color theme="1"/>
        <rFont val="Arial"/>
        <family val="2"/>
      </rPr>
      <t>]
H330: Fatal if inhaled [Danger Acute toxicity, inhalation]
H341: Suspected of causing genetic defects [Warning Germ cell mutagenicity]
H350: May cause cancer [Danger Carcinogenicity]</t>
    </r>
  </si>
  <si>
    <t>Dimethylamine - (CH3)2NH</t>
  </si>
  <si>
    <t>Dimethylformamide - HCON(CH3)2 - DMF</t>
  </si>
  <si>
    <t>Dinitolmide - C8H7N3O5</t>
  </si>
  <si>
    <t>Dinitrobenzene, all isomers - C6H4(NO2)2</t>
  </si>
  <si>
    <t>Dinitro-o-cresol - CH3C6H2(OH)(NO2)2</t>
  </si>
  <si>
    <t>Dinitrotoluene - CH3C6H3(NO2)2</t>
  </si>
  <si>
    <t>Dioxathion - C12H26O6P2S2</t>
  </si>
  <si>
    <t>Diphenylamine - (C6H5)2NH</t>
  </si>
  <si>
    <t>Diquat [diquat] - C12H12Br2N2</t>
  </si>
  <si>
    <t>Disulfoton - C8H19O2PS3</t>
  </si>
  <si>
    <t>Diuron (ISO)  - C9H10Cl2N2O</t>
  </si>
  <si>
    <t>Divinyl benzene [DVB] - C6H4(HC=CH2)2</t>
  </si>
  <si>
    <r>
      <t>Endosulfan (ISO) - C</t>
    </r>
    <r>
      <rPr>
        <vertAlign val="subscript"/>
        <sz val="12"/>
        <color theme="1"/>
        <rFont val="Arial"/>
        <family val="2"/>
      </rPr>
      <t>9</t>
    </r>
    <r>
      <rPr>
        <sz val="12"/>
        <color theme="1"/>
        <rFont val="Arial"/>
        <family val="2"/>
      </rPr>
      <t>H</t>
    </r>
    <r>
      <rPr>
        <vertAlign val="subscript"/>
        <sz val="12"/>
        <color theme="1"/>
        <rFont val="Arial"/>
        <family val="2"/>
      </rPr>
      <t>6</t>
    </r>
    <r>
      <rPr>
        <sz val="12"/>
        <color theme="1"/>
        <rFont val="Arial"/>
        <family val="2"/>
      </rPr>
      <t>Cl</t>
    </r>
    <r>
      <rPr>
        <vertAlign val="subscript"/>
        <sz val="12"/>
        <color theme="1"/>
        <rFont val="Arial"/>
        <family val="2"/>
      </rPr>
      <t>6</t>
    </r>
    <r>
      <rPr>
        <sz val="12"/>
        <color theme="1"/>
        <rFont val="Arial"/>
        <family val="2"/>
      </rPr>
      <t>O</t>
    </r>
    <r>
      <rPr>
        <vertAlign val="subscript"/>
        <sz val="12"/>
        <color theme="1"/>
        <rFont val="Arial"/>
        <family val="2"/>
      </rPr>
      <t>3</t>
    </r>
    <r>
      <rPr>
        <sz val="12"/>
        <color theme="1"/>
        <rFont val="Arial"/>
        <family val="2"/>
      </rPr>
      <t>S</t>
    </r>
  </si>
  <si>
    <t>Endrin - C12H8Cl6O</t>
  </si>
  <si>
    <t>Enflurane - CHFClCF2OCHF2</t>
  </si>
  <si>
    <r>
      <t>Epichlorohydrin - OCH</t>
    </r>
    <r>
      <rPr>
        <vertAlign val="subscript"/>
        <sz val="12"/>
        <color theme="1"/>
        <rFont val="Arial"/>
        <family val="2"/>
      </rPr>
      <t>2</t>
    </r>
    <r>
      <rPr>
        <sz val="12"/>
        <color theme="1"/>
        <rFont val="Arial"/>
        <family val="2"/>
      </rPr>
      <t>CHCH</t>
    </r>
    <r>
      <rPr>
        <vertAlign val="subscript"/>
        <sz val="12"/>
        <color theme="1"/>
        <rFont val="Arial"/>
        <family val="2"/>
      </rPr>
      <t>2</t>
    </r>
    <r>
      <rPr>
        <sz val="12"/>
        <color theme="1"/>
        <rFont val="Arial"/>
        <family val="2"/>
      </rPr>
      <t>Cl</t>
    </r>
  </si>
  <si>
    <r>
      <t>Ethanethiol - C</t>
    </r>
    <r>
      <rPr>
        <vertAlign val="subscript"/>
        <sz val="12"/>
        <color theme="1"/>
        <rFont val="Arial"/>
        <family val="2"/>
      </rPr>
      <t>2</t>
    </r>
    <r>
      <rPr>
        <sz val="12"/>
        <color theme="1"/>
        <rFont val="Arial"/>
        <family val="2"/>
      </rPr>
      <t>H</t>
    </r>
    <r>
      <rPr>
        <vertAlign val="subscript"/>
        <sz val="12"/>
        <color theme="1"/>
        <rFont val="Arial"/>
        <family val="2"/>
      </rPr>
      <t>5</t>
    </r>
    <r>
      <rPr>
        <sz val="12"/>
        <color theme="1"/>
        <rFont val="Arial"/>
        <family val="2"/>
      </rPr>
      <t>SH</t>
    </r>
  </si>
  <si>
    <r>
      <t>Ethanol - C</t>
    </r>
    <r>
      <rPr>
        <vertAlign val="subscript"/>
        <sz val="12"/>
        <color theme="1"/>
        <rFont val="Arial"/>
        <family val="2"/>
      </rPr>
      <t>2</t>
    </r>
    <r>
      <rPr>
        <sz val="12"/>
        <color theme="1"/>
        <rFont val="Arial"/>
        <family val="2"/>
      </rPr>
      <t>H</t>
    </r>
    <r>
      <rPr>
        <vertAlign val="subscript"/>
        <sz val="12"/>
        <color theme="1"/>
        <rFont val="Arial"/>
        <family val="2"/>
      </rPr>
      <t>5</t>
    </r>
    <r>
      <rPr>
        <sz val="12"/>
        <color theme="1"/>
        <rFont val="Arial"/>
        <family val="2"/>
      </rPr>
      <t>OH; ethyl alcohol</t>
    </r>
  </si>
  <si>
    <r>
      <t>Ethanolamine - NH</t>
    </r>
    <r>
      <rPr>
        <vertAlign val="subscript"/>
        <sz val="12"/>
        <color theme="1"/>
        <rFont val="Arial"/>
        <family val="2"/>
      </rPr>
      <t>2</t>
    </r>
    <r>
      <rPr>
        <sz val="12"/>
        <color theme="1"/>
        <rFont val="Arial"/>
        <family val="2"/>
      </rPr>
      <t>CH</t>
    </r>
    <r>
      <rPr>
        <vertAlign val="subscript"/>
        <sz val="12"/>
        <color theme="1"/>
        <rFont val="Arial"/>
        <family val="2"/>
      </rPr>
      <t>2</t>
    </r>
    <r>
      <rPr>
        <sz val="12"/>
        <color theme="1"/>
        <rFont val="Arial"/>
        <family val="2"/>
      </rPr>
      <t>CH</t>
    </r>
    <r>
      <rPr>
        <vertAlign val="subscript"/>
        <sz val="12"/>
        <color theme="1"/>
        <rFont val="Arial"/>
        <family val="2"/>
      </rPr>
      <t>2</t>
    </r>
    <r>
      <rPr>
        <sz val="12"/>
        <color theme="1"/>
        <rFont val="Arial"/>
        <family val="2"/>
      </rPr>
      <t>OH</t>
    </r>
  </si>
  <si>
    <r>
      <t>Ethyl acetate - CH</t>
    </r>
    <r>
      <rPr>
        <vertAlign val="subscript"/>
        <sz val="12"/>
        <color theme="1"/>
        <rFont val="Arial"/>
        <family val="2"/>
      </rPr>
      <t>3</t>
    </r>
    <r>
      <rPr>
        <sz val="12"/>
        <color theme="1"/>
        <rFont val="Arial"/>
        <family val="2"/>
      </rPr>
      <t>COOC</t>
    </r>
    <r>
      <rPr>
        <vertAlign val="subscript"/>
        <sz val="12"/>
        <color theme="1"/>
        <rFont val="Arial"/>
        <family val="2"/>
      </rPr>
      <t>2</t>
    </r>
    <r>
      <rPr>
        <sz val="12"/>
        <color theme="1"/>
        <rFont val="Arial"/>
        <family val="2"/>
      </rPr>
      <t>H</t>
    </r>
    <r>
      <rPr>
        <vertAlign val="subscript"/>
        <sz val="12"/>
        <color theme="1"/>
        <rFont val="Arial"/>
        <family val="2"/>
      </rPr>
      <t>5</t>
    </r>
  </si>
  <si>
    <r>
      <t>Ethyl acrylate - CH</t>
    </r>
    <r>
      <rPr>
        <vertAlign val="subscript"/>
        <sz val="12"/>
        <color theme="1"/>
        <rFont val="Arial"/>
        <family val="2"/>
      </rPr>
      <t>2</t>
    </r>
    <r>
      <rPr>
        <sz val="12"/>
        <color theme="1"/>
        <rFont val="Arial"/>
        <family val="2"/>
      </rPr>
      <t>=CHCOOC</t>
    </r>
    <r>
      <rPr>
        <vertAlign val="subscript"/>
        <sz val="12"/>
        <color theme="1"/>
        <rFont val="Arial"/>
        <family val="2"/>
      </rPr>
      <t>2</t>
    </r>
    <r>
      <rPr>
        <sz val="12"/>
        <color theme="1"/>
        <rFont val="Arial"/>
        <family val="2"/>
      </rPr>
      <t>H</t>
    </r>
    <r>
      <rPr>
        <vertAlign val="subscript"/>
        <sz val="12"/>
        <color theme="1"/>
        <rFont val="Arial"/>
        <family val="2"/>
      </rPr>
      <t>5</t>
    </r>
  </si>
  <si>
    <t>Ethyl amyl ketone - C8H16O</t>
  </si>
  <si>
    <t>Ethyl benzene - CH3CH2C6H5</t>
  </si>
  <si>
    <t>Ethyl bromide - CH3CH2Br</t>
  </si>
  <si>
    <t>Ethyl butyl ketone - CH3CH2CO(CH2)3CH3</t>
  </si>
  <si>
    <t>Ethyl chloride - CH3CH2Cl</t>
  </si>
  <si>
    <t>Ethylene chlorohydrin - CH2ClCH2OH</t>
  </si>
  <si>
    <r>
      <t>Ethylenediamine - NH</t>
    </r>
    <r>
      <rPr>
        <vertAlign val="subscript"/>
        <sz val="12"/>
        <color theme="1"/>
        <rFont val="Arial"/>
        <family val="2"/>
      </rPr>
      <t>2</t>
    </r>
    <r>
      <rPr>
        <sz val="12"/>
        <color theme="1"/>
        <rFont val="Arial"/>
        <family val="2"/>
      </rPr>
      <t>CH</t>
    </r>
    <r>
      <rPr>
        <vertAlign val="subscript"/>
        <sz val="12"/>
        <color theme="1"/>
        <rFont val="Arial"/>
        <family val="2"/>
      </rPr>
      <t>2</t>
    </r>
    <r>
      <rPr>
        <sz val="12"/>
        <color theme="1"/>
        <rFont val="Arial"/>
        <family val="2"/>
      </rPr>
      <t>CH</t>
    </r>
    <r>
      <rPr>
        <vertAlign val="subscript"/>
        <sz val="12"/>
        <color theme="1"/>
        <rFont val="Arial"/>
        <family val="2"/>
      </rPr>
      <t>2</t>
    </r>
    <r>
      <rPr>
        <sz val="12"/>
        <color theme="1"/>
        <rFont val="Arial"/>
        <family val="2"/>
      </rPr>
      <t>NH</t>
    </r>
    <r>
      <rPr>
        <vertAlign val="subscript"/>
        <sz val="12"/>
        <color theme="1"/>
        <rFont val="Arial"/>
        <family val="2"/>
      </rPr>
      <t>2</t>
    </r>
  </si>
  <si>
    <t>Ethylene dibromide - NH2CH2CH2NH2</t>
  </si>
  <si>
    <t>Ethylidene dichloride - ClCH2CH2Cl</t>
  </si>
  <si>
    <t>Ethylene glycol dinitrate
[EGDN] - O2NOCH2CH2ONO2</t>
  </si>
  <si>
    <t>Ethylene glycol methyl ether - CH3OCH2CH2OH</t>
  </si>
  <si>
    <t>Ethylene glycol monomethyl ether acetate
[EGMEA] - CH3COOCH2CH2OCH3</t>
  </si>
  <si>
    <t>Ethyleneimine - CH2NHCH2</t>
  </si>
  <si>
    <t>Ethyl ether [diethyl ether] - C2H5OC2H5</t>
  </si>
  <si>
    <r>
      <t>Ethyl formate - HCOOC</t>
    </r>
    <r>
      <rPr>
        <vertAlign val="subscript"/>
        <sz val="12"/>
        <color theme="1"/>
        <rFont val="Arial"/>
        <family val="2"/>
      </rPr>
      <t>2</t>
    </r>
    <r>
      <rPr>
        <sz val="12"/>
        <color theme="1"/>
        <rFont val="Arial"/>
        <family val="2"/>
      </rPr>
      <t>H</t>
    </r>
    <r>
      <rPr>
        <vertAlign val="subscript"/>
        <sz val="12"/>
        <color theme="1"/>
        <rFont val="Arial"/>
        <family val="2"/>
      </rPr>
      <t>5</t>
    </r>
  </si>
  <si>
    <t>Ethyl mercaptan - CH3CH2SH</t>
  </si>
  <si>
    <t>Ethyl silicate - Si(OC2H5)4</t>
  </si>
  <si>
    <t>Fenchlorphos - (CH3O)2PSOC6H2Cl3</t>
  </si>
  <si>
    <t>Ferbam - [(CH3)2NCSS]3Fe</t>
  </si>
  <si>
    <t>Flourides - F</t>
  </si>
  <si>
    <t>Fluorine - F2</t>
  </si>
  <si>
    <r>
      <t>Formamide - HCONH</t>
    </r>
    <r>
      <rPr>
        <vertAlign val="subscript"/>
        <sz val="12"/>
        <color theme="1"/>
        <rFont val="Arial"/>
        <family val="2"/>
      </rPr>
      <t>2</t>
    </r>
  </si>
  <si>
    <t>Formic Acid - HCOOH</t>
  </si>
  <si>
    <r>
      <t>Furfural (2-Furaldehyde) - C</t>
    </r>
    <r>
      <rPr>
        <vertAlign val="subscript"/>
        <sz val="12"/>
        <color theme="1"/>
        <rFont val="Arial"/>
        <family val="2"/>
      </rPr>
      <t>5</t>
    </r>
    <r>
      <rPr>
        <sz val="12"/>
        <color theme="1"/>
        <rFont val="Arial"/>
        <family val="2"/>
      </rPr>
      <t>H</t>
    </r>
    <r>
      <rPr>
        <vertAlign val="subscript"/>
        <sz val="12"/>
        <color theme="1"/>
        <rFont val="Arial"/>
        <family val="2"/>
      </rPr>
      <t>4</t>
    </r>
    <r>
      <rPr>
        <sz val="12"/>
        <color theme="1"/>
        <rFont val="Arial"/>
        <family val="2"/>
      </rPr>
      <t>O</t>
    </r>
    <r>
      <rPr>
        <vertAlign val="subscript"/>
        <sz val="12"/>
        <color theme="1"/>
        <rFont val="Arial"/>
        <family val="2"/>
      </rPr>
      <t>2</t>
    </r>
  </si>
  <si>
    <t>Germanium tetrahydride
[germane] - GeH4</t>
  </si>
  <si>
    <t>Glutaraldehyde - OCH(CH2)3CHO</t>
  </si>
  <si>
    <t>Graphite Natural &amp; Synthetic - C</t>
  </si>
  <si>
    <t>Guthion - C10H12O3PS2N3</t>
  </si>
  <si>
    <t>Hafnium - Hf</t>
  </si>
  <si>
    <t>Halothane - CF3CHClBr</t>
  </si>
  <si>
    <t>Heptachlor and heptachlor epoxide - C10H5Cl7</t>
  </si>
  <si>
    <t>Heptane, all isomers - CH3(CH2)5CH3
(for n-heptane)</t>
  </si>
  <si>
    <t>Heptan-3-one - CH3CH2CO(CH2)3CH3</t>
  </si>
  <si>
    <t>Hexahydro-1,3,5-trinitro-1,3,5-triazine - C3H6N6O6</t>
  </si>
  <si>
    <t>Hexamethylene diisocyanate [HDI] - OCN(CH2)6NCO</t>
  </si>
  <si>
    <t>Hexane, all isomers except
n-hexane - C6H14</t>
  </si>
  <si>
    <t>Hexone - CH3COCH2CH(CH3)2</t>
  </si>
  <si>
    <t>Hexylene glycol - C6H14O2</t>
  </si>
  <si>
    <r>
      <t>Hydrazine (diamine) - NH</t>
    </r>
    <r>
      <rPr>
        <vertAlign val="subscript"/>
        <sz val="12"/>
        <color theme="1"/>
        <rFont val="Arial"/>
        <family val="2"/>
      </rPr>
      <t>2</t>
    </r>
    <r>
      <rPr>
        <sz val="12"/>
        <color theme="1"/>
        <rFont val="Arial"/>
        <family val="2"/>
      </rPr>
      <t>NH</t>
    </r>
    <r>
      <rPr>
        <vertAlign val="subscript"/>
        <sz val="12"/>
        <color theme="1"/>
        <rFont val="Arial"/>
        <family val="2"/>
      </rPr>
      <t>2</t>
    </r>
  </si>
  <si>
    <t>Hydrogen bromide - HBr (hydrobromic acid)</t>
  </si>
  <si>
    <t>Hydrogen chloride - HCl gas &amp; aerosol mists</t>
  </si>
  <si>
    <t>Hydrogen flouride (as F) - HF</t>
  </si>
  <si>
    <r>
      <t>Hydrogen peroxide - H</t>
    </r>
    <r>
      <rPr>
        <vertAlign val="subscript"/>
        <sz val="12"/>
        <color theme="1"/>
        <rFont val="Arial"/>
        <family val="2"/>
      </rPr>
      <t>2</t>
    </r>
    <r>
      <rPr>
        <sz val="12"/>
        <color theme="1"/>
        <rFont val="Arial"/>
        <family val="2"/>
      </rPr>
      <t>O</t>
    </r>
    <r>
      <rPr>
        <vertAlign val="subscript"/>
        <sz val="12"/>
        <color theme="1"/>
        <rFont val="Arial"/>
        <family val="2"/>
      </rPr>
      <t>2</t>
    </r>
  </si>
  <si>
    <t>Hydrogen selenide [as Se] - H2Se</t>
  </si>
  <si>
    <t>Hydrogen sulphide - H2S</t>
  </si>
  <si>
    <r>
      <t>Hydroquinone - C</t>
    </r>
    <r>
      <rPr>
        <vertAlign val="subscript"/>
        <sz val="12"/>
        <color theme="1"/>
        <rFont val="Arial"/>
        <family val="2"/>
      </rPr>
      <t>6</t>
    </r>
    <r>
      <rPr>
        <sz val="12"/>
        <color theme="1"/>
        <rFont val="Arial"/>
        <family val="2"/>
      </rPr>
      <t>H</t>
    </r>
    <r>
      <rPr>
        <vertAlign val="subscript"/>
        <sz val="12"/>
        <color theme="1"/>
        <rFont val="Arial"/>
        <family val="2"/>
      </rPr>
      <t>4</t>
    </r>
    <r>
      <rPr>
        <sz val="12"/>
        <color theme="1"/>
        <rFont val="Arial"/>
        <family val="2"/>
      </rPr>
      <t>(OH)</t>
    </r>
    <r>
      <rPr>
        <vertAlign val="subscript"/>
        <sz val="12"/>
        <color theme="1"/>
        <rFont val="Arial"/>
        <family val="2"/>
      </rPr>
      <t>2</t>
    </r>
  </si>
  <si>
    <r>
      <t>Indene - C</t>
    </r>
    <r>
      <rPr>
        <vertAlign val="subscript"/>
        <sz val="12"/>
        <color theme="1"/>
        <rFont val="Arial"/>
        <family val="2"/>
      </rPr>
      <t>9</t>
    </r>
    <r>
      <rPr>
        <sz val="12"/>
        <color theme="1"/>
        <rFont val="Arial"/>
        <family val="2"/>
      </rPr>
      <t>H</t>
    </r>
    <r>
      <rPr>
        <vertAlign val="subscript"/>
        <sz val="12"/>
        <color theme="1"/>
        <rFont val="Arial"/>
        <family val="2"/>
      </rPr>
      <t>8</t>
    </r>
  </si>
  <si>
    <t>Indium and compounds - In</t>
  </si>
  <si>
    <r>
      <t>Iodine - I</t>
    </r>
    <r>
      <rPr>
        <vertAlign val="subscript"/>
        <sz val="12"/>
        <color theme="1"/>
        <rFont val="Arial"/>
        <family val="2"/>
      </rPr>
      <t>2</t>
    </r>
  </si>
  <si>
    <r>
      <t>Iodomethane - CH</t>
    </r>
    <r>
      <rPr>
        <vertAlign val="subscript"/>
        <sz val="12"/>
        <color theme="1"/>
        <rFont val="Arial"/>
        <family val="2"/>
      </rPr>
      <t>3</t>
    </r>
    <r>
      <rPr>
        <sz val="12"/>
        <color theme="1"/>
        <rFont val="Arial"/>
        <family val="2"/>
      </rPr>
      <t>I</t>
    </r>
  </si>
  <si>
    <r>
      <t>Iodoform - CHI</t>
    </r>
    <r>
      <rPr>
        <vertAlign val="subscript"/>
        <sz val="12"/>
        <color theme="1"/>
        <rFont val="Arial"/>
        <family val="2"/>
      </rPr>
      <t>3</t>
    </r>
  </si>
  <si>
    <t>Iron oxide fume [as Fe] - Fe2O3</t>
  </si>
  <si>
    <r>
      <t>Iron pentacarbonyl - as Fe  - Fe(CO)</t>
    </r>
    <r>
      <rPr>
        <vertAlign val="subscript"/>
        <sz val="12"/>
        <color theme="1"/>
        <rFont val="Arial"/>
        <family val="2"/>
      </rPr>
      <t>5</t>
    </r>
  </si>
  <si>
    <r>
      <t>Isoamyl alcohol -  (CH</t>
    </r>
    <r>
      <rPr>
        <vertAlign val="subscript"/>
        <sz val="12"/>
        <color theme="1"/>
        <rFont val="Arial"/>
        <family val="2"/>
      </rPr>
      <t>3</t>
    </r>
    <r>
      <rPr>
        <sz val="12"/>
        <color theme="1"/>
        <rFont val="Arial"/>
        <family val="2"/>
      </rPr>
      <t>)</t>
    </r>
    <r>
      <rPr>
        <vertAlign val="subscript"/>
        <sz val="12"/>
        <color theme="1"/>
        <rFont val="Arial"/>
        <family val="2"/>
      </rPr>
      <t>2</t>
    </r>
    <r>
      <rPr>
        <sz val="12"/>
        <color theme="1"/>
        <rFont val="Arial"/>
        <family val="2"/>
      </rPr>
      <t>CHCH</t>
    </r>
    <r>
      <rPr>
        <vertAlign val="subscript"/>
        <sz val="12"/>
        <color theme="1"/>
        <rFont val="Arial"/>
        <family val="2"/>
      </rPr>
      <t>2</t>
    </r>
    <r>
      <rPr>
        <sz val="12"/>
        <color theme="1"/>
        <rFont val="Arial"/>
        <family val="2"/>
      </rPr>
      <t>CH</t>
    </r>
    <r>
      <rPr>
        <vertAlign val="subscript"/>
        <sz val="12"/>
        <color theme="1"/>
        <rFont val="Arial"/>
        <family val="2"/>
      </rPr>
      <t>2</t>
    </r>
    <r>
      <rPr>
        <sz val="12"/>
        <color theme="1"/>
        <rFont val="Arial"/>
        <family val="2"/>
      </rPr>
      <t>OH</t>
    </r>
  </si>
  <si>
    <t>Isobutanol [isobutyl alcohol] - (CH3)2CHCH2OH</t>
  </si>
  <si>
    <t>Isooctyl alcohol - C8H17OH</t>
  </si>
  <si>
    <t>Isophorone - C9H14O</t>
  </si>
  <si>
    <t>Isophorone diisocyanate [IPDI] - C12H18N2O2</t>
  </si>
  <si>
    <r>
      <t>Isopropyl acetate - CH</t>
    </r>
    <r>
      <rPr>
        <vertAlign val="subscript"/>
        <sz val="12"/>
        <color theme="1"/>
        <rFont val="Arial"/>
        <family val="2"/>
      </rPr>
      <t>3</t>
    </r>
    <r>
      <rPr>
        <sz val="12"/>
        <color theme="1"/>
        <rFont val="Arial"/>
        <family val="2"/>
      </rPr>
      <t>COOCH(CH</t>
    </r>
    <r>
      <rPr>
        <vertAlign val="subscript"/>
        <sz val="12"/>
        <color theme="1"/>
        <rFont val="Arial"/>
        <family val="2"/>
      </rPr>
      <t>3</t>
    </r>
    <r>
      <rPr>
        <sz val="12"/>
        <color theme="1"/>
        <rFont val="Arial"/>
        <family val="2"/>
      </rPr>
      <t>)</t>
    </r>
    <r>
      <rPr>
        <vertAlign val="subscript"/>
        <sz val="12"/>
        <color theme="1"/>
        <rFont val="Arial"/>
        <family val="2"/>
      </rPr>
      <t>2</t>
    </r>
  </si>
  <si>
    <t>Isopropyl benzene - C6H5CH(CH3)2</t>
  </si>
  <si>
    <t>Isopropyl ether - (CH3)2CHOCH(CH3)2</t>
  </si>
  <si>
    <t>Isopropyl glycidyl ether [IGE] - C6H12O2</t>
  </si>
  <si>
    <t>Ketene - CH2=CO</t>
  </si>
  <si>
    <t>Liquefied petroleum gas [LPG] - Mixture: C3H6; C3H8;
C4H10; C4H8</t>
  </si>
  <si>
    <t>Lithium hydride - LiH</t>
  </si>
  <si>
    <t>Magnesium oxide - MgO</t>
  </si>
  <si>
    <t>Malathion - C10H19O6PS2</t>
  </si>
  <si>
    <t>Maleic anhydride - C4H2O3</t>
  </si>
  <si>
    <t>Manganese cyclopentadienyl tricarbonyl [as Mn] - C5H5Mn(CO)3</t>
  </si>
  <si>
    <t>Mercaptoacetic acid - HSCH2COOH</t>
  </si>
  <si>
    <t>Mercury - Alkyl compounds - Hg</t>
  </si>
  <si>
    <t>Mesityl oxide - (CH3)2C=CHCOCH3</t>
  </si>
  <si>
    <r>
      <t>Methacrylic acid - CH</t>
    </r>
    <r>
      <rPr>
        <vertAlign val="subscript"/>
        <sz val="12"/>
        <color theme="1"/>
        <rFont val="Arial"/>
        <family val="2"/>
      </rPr>
      <t>2</t>
    </r>
    <r>
      <rPr>
        <sz val="12"/>
        <color theme="1"/>
        <rFont val="Arial"/>
        <family val="2"/>
      </rPr>
      <t>=C(CH</t>
    </r>
    <r>
      <rPr>
        <vertAlign val="subscript"/>
        <sz val="12"/>
        <color theme="1"/>
        <rFont val="Arial"/>
        <family val="2"/>
      </rPr>
      <t>3</t>
    </r>
    <r>
      <rPr>
        <sz val="12"/>
        <color theme="1"/>
        <rFont val="Arial"/>
        <family val="2"/>
      </rPr>
      <t>)COOH</t>
    </r>
  </si>
  <si>
    <r>
      <t>Methanol - CH</t>
    </r>
    <r>
      <rPr>
        <vertAlign val="subscript"/>
        <sz val="12"/>
        <color theme="1"/>
        <rFont val="Arial"/>
        <family val="2"/>
      </rPr>
      <t>3</t>
    </r>
    <r>
      <rPr>
        <sz val="12"/>
        <color theme="1"/>
        <rFont val="Arial"/>
        <family val="2"/>
      </rPr>
      <t>OH</t>
    </r>
  </si>
  <si>
    <t>Methomyl - C5H10N2O2S</t>
  </si>
  <si>
    <t>Methoxychlor (ISO) - (C6H4OCH3)2CHCCl3</t>
  </si>
  <si>
    <r>
      <t>Methyl acetate - CH</t>
    </r>
    <r>
      <rPr>
        <vertAlign val="subscript"/>
        <sz val="12"/>
        <color theme="1"/>
        <rFont val="Arial"/>
        <family val="2"/>
      </rPr>
      <t>3</t>
    </r>
    <r>
      <rPr>
        <sz val="12"/>
        <color theme="1"/>
        <rFont val="Arial"/>
        <family val="2"/>
      </rPr>
      <t>COOCH</t>
    </r>
    <r>
      <rPr>
        <vertAlign val="subscript"/>
        <sz val="12"/>
        <color theme="1"/>
        <rFont val="Arial"/>
        <family val="2"/>
      </rPr>
      <t>3</t>
    </r>
  </si>
  <si>
    <t xml:space="preserve">Methyl acrylate - CH2=CHCOOCH3	
</t>
  </si>
  <si>
    <t>Methylacrylonitrile [methacrylonitrile] = CH2=C(CH3)CN</t>
  </si>
  <si>
    <t>Methylal - CH2(OCH3)2</t>
  </si>
  <si>
    <t>Methylamine - CH3NH2</t>
  </si>
  <si>
    <t>Methyl n-amyl ketone - CH3CO(CH2)4CH3</t>
  </si>
  <si>
    <t>Methyl bromide - CH3Br</t>
  </si>
  <si>
    <t>Methyl-n-butyl ketone - CH3CO(CH2)3CH3</t>
  </si>
  <si>
    <t>Methyl chloride - CH3Cl</t>
  </si>
  <si>
    <t>Methyl chloroform - CH3CCl3</t>
  </si>
  <si>
    <t>Methyl 2-cyanoacrylate - CH2=C(CN)COOCH3</t>
  </si>
  <si>
    <r>
      <t>Methyl ethyl ketone (MEK) -  CH</t>
    </r>
    <r>
      <rPr>
        <vertAlign val="subscript"/>
        <sz val="12"/>
        <color theme="1"/>
        <rFont val="Arial"/>
        <family val="2"/>
      </rPr>
      <t>3</t>
    </r>
    <r>
      <rPr>
        <sz val="12"/>
        <color theme="1"/>
        <rFont val="Arial"/>
        <family val="2"/>
      </rPr>
      <t>COC</t>
    </r>
    <r>
      <rPr>
        <vertAlign val="subscript"/>
        <sz val="12"/>
        <color theme="1"/>
        <rFont val="Arial"/>
        <family val="2"/>
      </rPr>
      <t>2</t>
    </r>
    <r>
      <rPr>
        <sz val="12"/>
        <color theme="1"/>
        <rFont val="Arial"/>
        <family val="2"/>
      </rPr>
      <t>H</t>
    </r>
    <r>
      <rPr>
        <vertAlign val="subscript"/>
        <sz val="12"/>
        <color theme="1"/>
        <rFont val="Arial"/>
        <family val="2"/>
      </rPr>
      <t>5</t>
    </r>
  </si>
  <si>
    <t>Methylcyclohexane - CH3C6H11</t>
  </si>
  <si>
    <t>Methylcyclohexanol - CH3C6H10OH</t>
  </si>
  <si>
    <t>Methylene bis(4-cyclohexylisocyanate) - CH2[(C6H10)NCO]2</t>
  </si>
  <si>
    <t>Methylcyclopentadienyl manganese tricarbonyl [as Mn] - CH3C5H4Mn(CO)3</t>
  </si>
  <si>
    <r>
      <t>Methylene chloride (Dichloromethane) - CH</t>
    </r>
    <r>
      <rPr>
        <vertAlign val="subscript"/>
        <sz val="12"/>
        <color theme="1"/>
        <rFont val="Arial"/>
        <family val="2"/>
      </rPr>
      <t>2</t>
    </r>
    <r>
      <rPr>
        <sz val="12"/>
        <color theme="1"/>
        <rFont val="Arial"/>
        <family val="2"/>
      </rPr>
      <t>Cl</t>
    </r>
    <r>
      <rPr>
        <vertAlign val="subscript"/>
        <sz val="12"/>
        <color theme="1"/>
        <rFont val="Arial"/>
        <family val="2"/>
      </rPr>
      <t>2</t>
    </r>
  </si>
  <si>
    <r>
      <t>Methyl formate - HCOOCH</t>
    </r>
    <r>
      <rPr>
        <vertAlign val="subscript"/>
        <sz val="12"/>
        <color theme="1"/>
        <rFont val="Arial"/>
        <family val="2"/>
      </rPr>
      <t>3</t>
    </r>
  </si>
  <si>
    <t>Methyl hydrazine - CH3NHNH2</t>
  </si>
  <si>
    <t>Methyl iodide - CH3I</t>
  </si>
  <si>
    <t>Methyl isoamyl ketone - C7H14O</t>
  </si>
  <si>
    <t>Methyl isobutyl carbinol [4-Methylpentan-2-ol] - C6H14O</t>
  </si>
  <si>
    <t>Methyl isobutyl ketone [MIBK] - CH3COCH2CH(CH3)2</t>
  </si>
  <si>
    <t>Methyl isocyanate [MIC] - CH3NCO</t>
  </si>
  <si>
    <t>Methyl mercaptan - CH3SH</t>
  </si>
  <si>
    <r>
      <t>Methyl methacrylate - CH</t>
    </r>
    <r>
      <rPr>
        <vertAlign val="subscript"/>
        <sz val="12"/>
        <color theme="1"/>
        <rFont val="Arial"/>
        <family val="2"/>
      </rPr>
      <t>2</t>
    </r>
    <r>
      <rPr>
        <sz val="12"/>
        <color theme="1"/>
        <rFont val="Arial"/>
        <family val="2"/>
      </rPr>
      <t>=C(CH</t>
    </r>
    <r>
      <rPr>
        <vertAlign val="subscript"/>
        <sz val="12"/>
        <color theme="1"/>
        <rFont val="Arial"/>
        <family val="2"/>
      </rPr>
      <t>3</t>
    </r>
    <r>
      <rPr>
        <sz val="12"/>
        <color theme="1"/>
        <rFont val="Arial"/>
        <family val="2"/>
      </rPr>
      <t>)COOCH</t>
    </r>
    <r>
      <rPr>
        <vertAlign val="subscript"/>
        <sz val="12"/>
        <color theme="1"/>
        <rFont val="Arial"/>
        <family val="2"/>
      </rPr>
      <t>3</t>
    </r>
  </si>
  <si>
    <t>Methyl parathion - C8H10NO5PS</t>
  </si>
  <si>
    <t>Methyl propyl ketone - CH3(CH2)2COCH3</t>
  </si>
  <si>
    <t>Methyl silicate - (CH3O)4Si</t>
  </si>
  <si>
    <t>Mevinphos - C7H13PO6</t>
  </si>
  <si>
    <t>Molybdenum compounds [as Mo]' Metal and insoluble compounds - Mo</t>
  </si>
  <si>
    <t>Monochloroacetic acid - ClCH2CO2H</t>
  </si>
  <si>
    <r>
      <t>Morpholine - C</t>
    </r>
    <r>
      <rPr>
        <vertAlign val="subscript"/>
        <sz val="12"/>
        <color theme="1"/>
        <rFont val="Arial"/>
        <family val="2"/>
      </rPr>
      <t>4</t>
    </r>
    <r>
      <rPr>
        <sz val="12"/>
        <color theme="1"/>
        <rFont val="Arial"/>
        <family val="2"/>
      </rPr>
      <t>H</t>
    </r>
    <r>
      <rPr>
        <vertAlign val="subscript"/>
        <sz val="12"/>
        <color theme="1"/>
        <rFont val="Arial"/>
        <family val="2"/>
      </rPr>
      <t>9</t>
    </r>
    <r>
      <rPr>
        <sz val="12"/>
        <color theme="1"/>
        <rFont val="Arial"/>
        <family val="2"/>
      </rPr>
      <t>NO</t>
    </r>
  </si>
  <si>
    <t>Naled - C4H7Br2Cl2O4P</t>
  </si>
  <si>
    <r>
      <t>Naphthalene - C</t>
    </r>
    <r>
      <rPr>
        <vertAlign val="subscript"/>
        <sz val="12"/>
        <color theme="1"/>
        <rFont val="Arial"/>
        <family val="2"/>
      </rPr>
      <t>10</t>
    </r>
    <r>
      <rPr>
        <sz val="12"/>
        <color theme="1"/>
        <rFont val="Arial"/>
        <family val="2"/>
      </rPr>
      <t>H</t>
    </r>
    <r>
      <rPr>
        <vertAlign val="subscript"/>
        <sz val="12"/>
        <color theme="1"/>
        <rFont val="Arial"/>
        <family val="2"/>
      </rPr>
      <t>8</t>
    </r>
  </si>
  <si>
    <t>Nickel metal - Ni</t>
  </si>
  <si>
    <t>Nickel metal and insoluble compounds - Ni</t>
  </si>
  <si>
    <t>Nickel, subsulphide - Ni3S2</t>
  </si>
  <si>
    <t>Nicotine - C10H14N2</t>
  </si>
  <si>
    <t>Nitrapyrin - ClC5H3NCCl3</t>
  </si>
  <si>
    <r>
      <t>Nitric acid - HNO</t>
    </r>
    <r>
      <rPr>
        <vertAlign val="subscript"/>
        <sz val="12"/>
        <color theme="1"/>
        <rFont val="Arial"/>
        <family val="2"/>
      </rPr>
      <t>3</t>
    </r>
  </si>
  <si>
    <t>Nitric oxide - NO</t>
  </si>
  <si>
    <r>
      <t>Nitrobenzene - C</t>
    </r>
    <r>
      <rPr>
        <vertAlign val="subscript"/>
        <sz val="12"/>
        <color theme="1"/>
        <rFont val="Arial"/>
        <family val="2"/>
      </rPr>
      <t>6</t>
    </r>
    <r>
      <rPr>
        <sz val="12"/>
        <color theme="1"/>
        <rFont val="Arial"/>
        <family val="2"/>
      </rPr>
      <t>H</t>
    </r>
    <r>
      <rPr>
        <vertAlign val="subscript"/>
        <sz val="12"/>
        <color theme="1"/>
        <rFont val="Arial"/>
        <family val="2"/>
      </rPr>
      <t>5</t>
    </r>
    <r>
      <rPr>
        <sz val="12"/>
        <color theme="1"/>
        <rFont val="Arial"/>
        <family val="2"/>
      </rPr>
      <t>NO</t>
    </r>
    <r>
      <rPr>
        <vertAlign val="subscript"/>
        <sz val="12"/>
        <color theme="1"/>
        <rFont val="Arial"/>
        <family val="2"/>
      </rPr>
      <t>2</t>
    </r>
  </si>
  <si>
    <r>
      <t>Nitroethane - C</t>
    </r>
    <r>
      <rPr>
        <vertAlign val="subscript"/>
        <sz val="12"/>
        <color theme="1"/>
        <rFont val="Arial"/>
        <family val="2"/>
      </rPr>
      <t>2</t>
    </r>
    <r>
      <rPr>
        <sz val="12"/>
        <color theme="1"/>
        <rFont val="Arial"/>
        <family val="2"/>
      </rPr>
      <t>H</t>
    </r>
    <r>
      <rPr>
        <vertAlign val="subscript"/>
        <sz val="12"/>
        <color theme="1"/>
        <rFont val="Arial"/>
        <family val="2"/>
      </rPr>
      <t>5</t>
    </r>
    <r>
      <rPr>
        <sz val="12"/>
        <color theme="1"/>
        <rFont val="Arial"/>
        <family val="2"/>
      </rPr>
      <t>NO</t>
    </r>
    <r>
      <rPr>
        <vertAlign val="subscript"/>
        <sz val="12"/>
        <color theme="1"/>
        <rFont val="Arial"/>
        <family val="2"/>
      </rPr>
      <t>2</t>
    </r>
  </si>
  <si>
    <t>Nitrogen monoxide - NO</t>
  </si>
  <si>
    <t>Nitrogen dioxide - NO2</t>
  </si>
  <si>
    <t>Nitrogen trifluoride - NF3</t>
  </si>
  <si>
    <t>Nitroglycerine [NG] - CH2NO3CHNO3CH2NO3</t>
  </si>
  <si>
    <r>
      <t>Nitromethane - CH</t>
    </r>
    <r>
      <rPr>
        <vertAlign val="subscript"/>
        <sz val="12"/>
        <color theme="1"/>
        <rFont val="Arial"/>
        <family val="2"/>
      </rPr>
      <t>3</t>
    </r>
    <r>
      <rPr>
        <sz val="12"/>
        <color theme="1"/>
        <rFont val="Arial"/>
        <family val="2"/>
      </rPr>
      <t>NO</t>
    </r>
    <r>
      <rPr>
        <vertAlign val="subscript"/>
        <sz val="12"/>
        <color theme="1"/>
        <rFont val="Arial"/>
        <family val="2"/>
      </rPr>
      <t>2</t>
    </r>
  </si>
  <si>
    <t>Nitrotoluene, all isomers - CH3C6H4NO2</t>
  </si>
  <si>
    <t>Nitrous oxide - N2O</t>
  </si>
  <si>
    <r>
      <t>n-Propyl acetate - CH</t>
    </r>
    <r>
      <rPr>
        <vertAlign val="subscript"/>
        <sz val="12"/>
        <color theme="1"/>
        <rFont val="Arial"/>
        <family val="2"/>
      </rPr>
      <t>3</t>
    </r>
    <r>
      <rPr>
        <sz val="12"/>
        <color theme="1"/>
        <rFont val="Arial"/>
        <family val="2"/>
      </rPr>
      <t>COOC</t>
    </r>
    <r>
      <rPr>
        <vertAlign val="subscript"/>
        <sz val="12"/>
        <color theme="1"/>
        <rFont val="Arial"/>
        <family val="2"/>
      </rPr>
      <t>3</t>
    </r>
    <r>
      <rPr>
        <sz val="12"/>
        <color theme="1"/>
        <rFont val="Arial"/>
        <family val="2"/>
      </rPr>
      <t>H</t>
    </r>
    <r>
      <rPr>
        <vertAlign val="subscript"/>
        <sz val="12"/>
        <color theme="1"/>
        <rFont val="Arial"/>
        <family val="2"/>
      </rPr>
      <t>7</t>
    </r>
  </si>
  <si>
    <t>Octachloronaphthalene - C10Cl8</t>
  </si>
  <si>
    <t>Osmium tetraoxide - OsO4</t>
  </si>
  <si>
    <t>Oxalic acid - COOHCOOH.2H2O</t>
  </si>
  <si>
    <t>Ozone Heavy Work - O3</t>
  </si>
  <si>
    <t>Ozone Heavy, moderate or
light workloads (&lt; 2hrs) - O3</t>
  </si>
  <si>
    <t>Ozone Light Work - O3</t>
  </si>
  <si>
    <t>Ozone Moderate Work - O3</t>
  </si>
  <si>
    <t>Parathion - (C2H5O)2PSOC6H4NO2</t>
  </si>
  <si>
    <r>
      <t>p-Benzoquinone - C</t>
    </r>
    <r>
      <rPr>
        <vertAlign val="subscript"/>
        <sz val="12"/>
        <color theme="1"/>
        <rFont val="Arial"/>
        <family val="2"/>
      </rPr>
      <t>6</t>
    </r>
    <r>
      <rPr>
        <sz val="12"/>
        <color theme="1"/>
        <rFont val="Arial"/>
        <family val="2"/>
      </rPr>
      <t>H</t>
    </r>
    <r>
      <rPr>
        <vertAlign val="subscript"/>
        <sz val="12"/>
        <color theme="1"/>
        <rFont val="Arial"/>
        <family val="2"/>
      </rPr>
      <t>4</t>
    </r>
    <r>
      <rPr>
        <sz val="12"/>
        <color theme="1"/>
        <rFont val="Arial"/>
        <family val="2"/>
      </rPr>
      <t>O</t>
    </r>
    <r>
      <rPr>
        <vertAlign val="subscript"/>
        <sz val="12"/>
        <color theme="1"/>
        <rFont val="Arial"/>
        <family val="2"/>
      </rPr>
      <t>2</t>
    </r>
  </si>
  <si>
    <t>Pentachlorophenol - C6Cl5OH</t>
  </si>
  <si>
    <t>Pentane, all isomers -  C5H12</t>
  </si>
  <si>
    <t>Pentyl acetate, all isomers - CH3COO(CH2)4CH3</t>
  </si>
  <si>
    <t>Perchloryl fluoride - ClFO3</t>
  </si>
  <si>
    <t>Persulphates, as persulfate - SO5/S2O8</t>
  </si>
  <si>
    <r>
      <t>Phenol - C</t>
    </r>
    <r>
      <rPr>
        <vertAlign val="subscript"/>
        <sz val="12"/>
        <color theme="1"/>
        <rFont val="Arial"/>
        <family val="2"/>
      </rPr>
      <t>6</t>
    </r>
    <r>
      <rPr>
        <sz val="12"/>
        <color theme="1"/>
        <rFont val="Arial"/>
        <family val="2"/>
      </rPr>
      <t>H</t>
    </r>
    <r>
      <rPr>
        <vertAlign val="subscript"/>
        <sz val="12"/>
        <color theme="1"/>
        <rFont val="Arial"/>
        <family val="2"/>
      </rPr>
      <t>5</t>
    </r>
    <r>
      <rPr>
        <sz val="12"/>
        <color theme="1"/>
        <rFont val="Arial"/>
        <family val="2"/>
      </rPr>
      <t>OH</t>
    </r>
  </si>
  <si>
    <t>Phenyl ether - C6H5OC6H5</t>
  </si>
  <si>
    <t>Phenyl glycidyl ether (Phenyl-2,3-epoxypropylether) (PGE) - C6H5OCH2CHOCH2</t>
  </si>
  <si>
    <t>Phenylhydrazine - C6H5NHNH2</t>
  </si>
  <si>
    <t>Phenyl mercaptan - C6H5SH</t>
  </si>
  <si>
    <t>Phorate - C7H17O2PS3</t>
  </si>
  <si>
    <t>Phosdrin - C7H13PO6</t>
  </si>
  <si>
    <t>Phosgene - COCl2</t>
  </si>
  <si>
    <t>Phosphine - PH3</t>
  </si>
  <si>
    <t>Phosphoric acid - H3PO4</t>
  </si>
  <si>
    <t>Phosphorus oxychloride - POCl3</t>
  </si>
  <si>
    <r>
      <t>Phosphorus pentachloride - PCl</t>
    </r>
    <r>
      <rPr>
        <vertAlign val="subscript"/>
        <sz val="12"/>
        <color theme="1"/>
        <rFont val="Arial"/>
        <family val="2"/>
      </rPr>
      <t>5</t>
    </r>
  </si>
  <si>
    <t>Phosphorus pentasulphide - P2S5/P4S10</t>
  </si>
  <si>
    <t>Phosphorus trichloride - PCl3</t>
  </si>
  <si>
    <t>Phthalic anhydride - C6H4(CO)2O</t>
  </si>
  <si>
    <t>Picloram - C6H3Cl3N2O2</t>
  </si>
  <si>
    <t>Picric acid - (NO2)3C6H2OH</t>
  </si>
  <si>
    <t>Piperazine and salts [as Piperazine] - C4H10N2</t>
  </si>
  <si>
    <t>Platinum metal - Pt</t>
  </si>
  <si>
    <t>Potassium hydroxide - KOH</t>
  </si>
  <si>
    <r>
      <t>p-Phenylenediamine - C</t>
    </r>
    <r>
      <rPr>
        <vertAlign val="subscript"/>
        <sz val="12"/>
        <color theme="1"/>
        <rFont val="Arial"/>
        <family val="2"/>
      </rPr>
      <t>6</t>
    </r>
    <r>
      <rPr>
        <sz val="12"/>
        <color theme="1"/>
        <rFont val="Arial"/>
        <family val="2"/>
      </rPr>
      <t>H</t>
    </r>
    <r>
      <rPr>
        <vertAlign val="subscript"/>
        <sz val="12"/>
        <color theme="1"/>
        <rFont val="Arial"/>
        <family val="2"/>
      </rPr>
      <t>4</t>
    </r>
    <r>
      <rPr>
        <sz val="12"/>
        <color theme="1"/>
        <rFont val="Arial"/>
        <family val="2"/>
      </rPr>
      <t>(NH</t>
    </r>
    <r>
      <rPr>
        <vertAlign val="subscript"/>
        <sz val="12"/>
        <color theme="1"/>
        <rFont val="Arial"/>
        <family val="2"/>
      </rPr>
      <t>2</t>
    </r>
    <r>
      <rPr>
        <sz val="12"/>
        <color theme="1"/>
        <rFont val="Arial"/>
        <family val="2"/>
      </rPr>
      <t>)</t>
    </r>
    <r>
      <rPr>
        <vertAlign val="subscript"/>
        <sz val="12"/>
        <color theme="1"/>
        <rFont val="Arial"/>
        <family val="2"/>
      </rPr>
      <t>2</t>
    </r>
  </si>
  <si>
    <r>
      <t>2-Propanol, Propan-2-ol (CH</t>
    </r>
    <r>
      <rPr>
        <vertAlign val="subscript"/>
        <sz val="12"/>
        <color theme="1"/>
        <rFont val="Arial"/>
        <family val="2"/>
      </rPr>
      <t>3</t>
    </r>
    <r>
      <rPr>
        <sz val="12"/>
        <color theme="1"/>
        <rFont val="Arial"/>
        <family val="2"/>
      </rPr>
      <t>)</t>
    </r>
    <r>
      <rPr>
        <vertAlign val="subscript"/>
        <sz val="12"/>
        <color theme="1"/>
        <rFont val="Arial"/>
        <family val="2"/>
      </rPr>
      <t>2</t>
    </r>
    <r>
      <rPr>
        <sz val="12"/>
        <color theme="1"/>
        <rFont val="Arial"/>
        <family val="2"/>
      </rPr>
      <t>CHOH</t>
    </r>
  </si>
  <si>
    <r>
      <t>Propargyl alcohol, 2-
propyn-1-ol -  HCCCH</t>
    </r>
    <r>
      <rPr>
        <vertAlign val="subscript"/>
        <sz val="12"/>
        <color theme="1"/>
        <rFont val="Arial"/>
        <family val="2"/>
      </rPr>
      <t>2</t>
    </r>
    <r>
      <rPr>
        <sz val="12"/>
        <color theme="1"/>
        <rFont val="Arial"/>
        <family val="2"/>
      </rPr>
      <t xml:space="preserve">OH </t>
    </r>
  </si>
  <si>
    <r>
      <t>Propionic acid - CH</t>
    </r>
    <r>
      <rPr>
        <vertAlign val="subscript"/>
        <sz val="12"/>
        <color theme="1"/>
        <rFont val="Arial"/>
        <family val="2"/>
      </rPr>
      <t>3</t>
    </r>
    <r>
      <rPr>
        <sz val="12"/>
        <color theme="1"/>
        <rFont val="Arial"/>
        <family val="2"/>
      </rPr>
      <t>CH</t>
    </r>
    <r>
      <rPr>
        <vertAlign val="subscript"/>
        <sz val="12"/>
        <color theme="1"/>
        <rFont val="Arial"/>
        <family val="2"/>
      </rPr>
      <t>2</t>
    </r>
    <r>
      <rPr>
        <sz val="12"/>
        <color theme="1"/>
        <rFont val="Arial"/>
        <family val="2"/>
      </rPr>
      <t>COOH</t>
    </r>
  </si>
  <si>
    <t>Propoxur - C11H15NO3</t>
  </si>
  <si>
    <t>Propylene glycol dinitrate [PGDN] - CH3CHONO2CH2ONO2</t>
  </si>
  <si>
    <t>Propylene glycol monomethyl ether - CH3CHOHCH2OCH3</t>
  </si>
  <si>
    <r>
      <t>Pyridine - C</t>
    </r>
    <r>
      <rPr>
        <vertAlign val="subscript"/>
        <sz val="12"/>
        <color theme="1"/>
        <rFont val="Arial"/>
        <family val="2"/>
      </rPr>
      <t>5</t>
    </r>
    <r>
      <rPr>
        <sz val="12"/>
        <color theme="1"/>
        <rFont val="Arial"/>
        <family val="2"/>
      </rPr>
      <t>H</t>
    </r>
    <r>
      <rPr>
        <vertAlign val="subscript"/>
        <sz val="12"/>
        <color theme="1"/>
        <rFont val="Arial"/>
        <family val="2"/>
      </rPr>
      <t>5</t>
    </r>
    <r>
      <rPr>
        <sz val="12"/>
        <color theme="1"/>
        <rFont val="Arial"/>
        <family val="2"/>
      </rPr>
      <t>N</t>
    </r>
  </si>
  <si>
    <t>Pyrocatechol - C6H4(OH)2</t>
  </si>
  <si>
    <t>Quinone - C6H4O2</t>
  </si>
  <si>
    <t>Quintozene - C6Cl5NO2</t>
  </si>
  <si>
    <r>
      <t>Resorcinol - C</t>
    </r>
    <r>
      <rPr>
        <vertAlign val="subscript"/>
        <sz val="12"/>
        <color theme="1"/>
        <rFont val="Arial"/>
        <family val="2"/>
      </rPr>
      <t>6</t>
    </r>
    <r>
      <rPr>
        <sz val="12"/>
        <color theme="1"/>
        <rFont val="Arial"/>
        <family val="2"/>
      </rPr>
      <t>H</t>
    </r>
    <r>
      <rPr>
        <vertAlign val="subscript"/>
        <sz val="12"/>
        <color theme="1"/>
        <rFont val="Arial"/>
        <family val="2"/>
      </rPr>
      <t>4</t>
    </r>
    <r>
      <rPr>
        <sz val="12"/>
        <color theme="1"/>
        <rFont val="Arial"/>
        <family val="2"/>
      </rPr>
      <t>(OH)</t>
    </r>
    <r>
      <rPr>
        <vertAlign val="subscript"/>
        <sz val="12"/>
        <color theme="1"/>
        <rFont val="Arial"/>
        <family val="2"/>
      </rPr>
      <t>2</t>
    </r>
  </si>
  <si>
    <t>Silicon carbide - Fibrous (including whiskers) - SiC</t>
  </si>
  <si>
    <t>Silicon carbide - Respirable particulate (nonfibrous) - SiC</t>
  </si>
  <si>
    <t>Silicon carbide - Total particulate (nonfibrous) - SiC</t>
  </si>
  <si>
    <t>Silicon tetrahydride [silane] - gas - SiH4</t>
  </si>
  <si>
    <r>
      <t>Sodium azide - NaN</t>
    </r>
    <r>
      <rPr>
        <vertAlign val="subscript"/>
        <sz val="12"/>
        <color theme="1"/>
        <rFont val="Arial"/>
        <family val="2"/>
      </rPr>
      <t>3</t>
    </r>
  </si>
  <si>
    <t>Sodium 2,4-dichlorophenoxy ethyl sulphate [2,4-DES], [sesone] - C8H7Cl2NaO5S</t>
  </si>
  <si>
    <t>Sodium fluoroacetate - CH2FCOONa</t>
  </si>
  <si>
    <t>Sodium hydrogen sulphite [sodium bisulphite] - NaHSO3</t>
  </si>
  <si>
    <t>Sodium hydroxide - NaOH</t>
  </si>
  <si>
    <r>
      <t>Sodium metabisulphite - Na</t>
    </r>
    <r>
      <rPr>
        <vertAlign val="subscript"/>
        <sz val="12"/>
        <color theme="1"/>
        <rFont val="Arial"/>
        <family val="2"/>
      </rPr>
      <t>2</t>
    </r>
    <r>
      <rPr>
        <sz val="12"/>
        <color theme="1"/>
        <rFont val="Arial"/>
        <family val="2"/>
      </rPr>
      <t>S</t>
    </r>
    <r>
      <rPr>
        <vertAlign val="subscript"/>
        <sz val="12"/>
        <color theme="1"/>
        <rFont val="Arial"/>
        <family val="2"/>
      </rPr>
      <t>2</t>
    </r>
    <r>
      <rPr>
        <sz val="12"/>
        <color theme="1"/>
        <rFont val="Arial"/>
        <family val="2"/>
      </rPr>
      <t>O</t>
    </r>
    <r>
      <rPr>
        <vertAlign val="subscript"/>
        <sz val="12"/>
        <color theme="1"/>
        <rFont val="Arial"/>
        <family val="2"/>
      </rPr>
      <t>5</t>
    </r>
  </si>
  <si>
    <t>Stibine [antimony hydride] - SbH3</t>
  </si>
  <si>
    <t>Strychnine - C21H22N2O2</t>
  </si>
  <si>
    <t>Sucrose - C12H22O11</t>
  </si>
  <si>
    <t>Sulfotep - [(CH3CH2O)2PS]2O</t>
  </si>
  <si>
    <t>Sulphur dioxide - SO2</t>
  </si>
  <si>
    <t>Sulphur hexafluoride - SF6</t>
  </si>
  <si>
    <t>Sulphuric acid - mist -  H2SO4</t>
  </si>
  <si>
    <t>Sulphur monochloride - S2Cl2</t>
  </si>
  <si>
    <t>Sulphur pentafluoride - gas - S2F10</t>
  </si>
  <si>
    <t>Sulphur tetrafluoride - SF4</t>
  </si>
  <si>
    <t>Sulphuryl fluoride [sulphuryl difluoride] - SO2F2</t>
  </si>
  <si>
    <t>Talc (containing no asbestos fibres) - Mg3Si4O10(OH)1</t>
  </si>
  <si>
    <t>Tellurium and compounds - except hydrogen telluride - Te</t>
  </si>
  <si>
    <t>Terphenyls, all isomers - C18H14</t>
  </si>
  <si>
    <t>Tetracarbonyl nickel - Ni(CO)4</t>
  </si>
  <si>
    <t>Tetrachloroethylene Cl2C=CCl2</t>
  </si>
  <si>
    <t>Tetrachloronaphthalene - C10H4Cl4</t>
  </si>
  <si>
    <t>Tetraethyl orthosilicate - Si(OC2H5)4</t>
  </si>
  <si>
    <t>Tetraethyl pyrophosphate
[TEPP] - [(CH3CH2O)2PO]2O</t>
  </si>
  <si>
    <t>Tetrahydrofuran - C4H8O</t>
  </si>
  <si>
    <t>Tetramethyl succinonitrile - C8H12N2</t>
  </si>
  <si>
    <t>Tetryl - (NO2)3C6H2N(NO2)CH3</t>
  </si>
  <si>
    <t>Thallium, soluble compounds - Tl</t>
  </si>
  <si>
    <r>
      <t>Thioglycolic acid = C</t>
    </r>
    <r>
      <rPr>
        <vertAlign val="subscript"/>
        <sz val="12"/>
        <color theme="1"/>
        <rFont val="Arial"/>
        <family val="2"/>
      </rPr>
      <t>2</t>
    </r>
    <r>
      <rPr>
        <sz val="12"/>
        <color theme="1"/>
        <rFont val="Arial"/>
        <family val="2"/>
      </rPr>
      <t>H</t>
    </r>
    <r>
      <rPr>
        <vertAlign val="subscript"/>
        <sz val="12"/>
        <color theme="1"/>
        <rFont val="Arial"/>
        <family val="2"/>
      </rPr>
      <t>4</t>
    </r>
    <r>
      <rPr>
        <sz val="12"/>
        <color theme="1"/>
        <rFont val="Arial"/>
        <family val="2"/>
      </rPr>
      <t>O</t>
    </r>
    <r>
      <rPr>
        <vertAlign val="subscript"/>
        <sz val="12"/>
        <color theme="1"/>
        <rFont val="Arial"/>
        <family val="2"/>
      </rPr>
      <t>2</t>
    </r>
    <r>
      <rPr>
        <sz val="12"/>
        <color theme="1"/>
        <rFont val="Arial"/>
        <family val="2"/>
      </rPr>
      <t>S</t>
    </r>
  </si>
  <si>
    <r>
      <t>Thionyl chloride - SOCl</t>
    </r>
    <r>
      <rPr>
        <vertAlign val="subscript"/>
        <sz val="12"/>
        <color theme="1"/>
        <rFont val="Arial"/>
        <family val="2"/>
      </rPr>
      <t>2</t>
    </r>
  </si>
  <si>
    <t>Thiram - (CH3)2NCS2CS2N(CH3)2</t>
  </si>
  <si>
    <r>
      <t>Toluene - C</t>
    </r>
    <r>
      <rPr>
        <vertAlign val="subscript"/>
        <sz val="12"/>
        <color theme="1"/>
        <rFont val="Arial"/>
        <family val="2"/>
      </rPr>
      <t>6</t>
    </r>
    <r>
      <rPr>
        <sz val="12"/>
        <color theme="1"/>
        <rFont val="Arial"/>
        <family val="2"/>
      </rPr>
      <t>H</t>
    </r>
    <r>
      <rPr>
        <vertAlign val="subscript"/>
        <sz val="12"/>
        <color theme="1"/>
        <rFont val="Arial"/>
        <family val="2"/>
      </rPr>
      <t>5</t>
    </r>
    <r>
      <rPr>
        <sz val="12"/>
        <color theme="1"/>
        <rFont val="Arial"/>
        <family val="2"/>
      </rPr>
      <t>CH</t>
    </r>
    <r>
      <rPr>
        <vertAlign val="subscript"/>
        <sz val="12"/>
        <color theme="1"/>
        <rFont val="Arial"/>
        <family val="2"/>
      </rPr>
      <t>3</t>
    </r>
  </si>
  <si>
    <t>Tribromomethane - CHBr3</t>
  </si>
  <si>
    <t>Tributyl phosphate, all isomers - (C4H9)3PO4</t>
  </si>
  <si>
    <r>
      <t>Trichloroacetic acid - CCl</t>
    </r>
    <r>
      <rPr>
        <vertAlign val="subscript"/>
        <sz val="12"/>
        <color theme="1"/>
        <rFont val="Arial"/>
        <family val="2"/>
      </rPr>
      <t>3</t>
    </r>
    <r>
      <rPr>
        <sz val="12"/>
        <color theme="1"/>
        <rFont val="Arial"/>
        <family val="2"/>
      </rPr>
      <t>COOH</t>
    </r>
  </si>
  <si>
    <t>Trichloronitromethane - CCl3NO2</t>
  </si>
  <si>
    <t>Trichlorofluoromethane - CCl3F</t>
  </si>
  <si>
    <t>Tricyclohexyltin hydroxide - (C6H11)3SnOH</t>
  </si>
  <si>
    <t>Tri-o-cresyl phosphate [Tri-o-tolyl phosphate] - (CH3C6H4O)3P=O</t>
  </si>
  <si>
    <t>Triethanolamine - (CH2OHCH2)3N</t>
  </si>
  <si>
    <r>
      <t>Triethylamine - (C</t>
    </r>
    <r>
      <rPr>
        <vertAlign val="subscript"/>
        <sz val="12"/>
        <color theme="1"/>
        <rFont val="Arial"/>
        <family val="2"/>
      </rPr>
      <t>2</t>
    </r>
    <r>
      <rPr>
        <sz val="12"/>
        <color theme="1"/>
        <rFont val="Arial"/>
        <family val="2"/>
      </rPr>
      <t>H</t>
    </r>
    <r>
      <rPr>
        <vertAlign val="subscript"/>
        <sz val="12"/>
        <color theme="1"/>
        <rFont val="Arial"/>
        <family val="2"/>
      </rPr>
      <t>5</t>
    </r>
    <r>
      <rPr>
        <sz val="12"/>
        <color theme="1"/>
        <rFont val="Arial"/>
        <family val="2"/>
      </rPr>
      <t>)</t>
    </r>
    <r>
      <rPr>
        <vertAlign val="subscript"/>
        <sz val="12"/>
        <color theme="1"/>
        <rFont val="Arial"/>
        <family val="2"/>
      </rPr>
      <t>3</t>
    </r>
    <r>
      <rPr>
        <sz val="12"/>
        <color theme="1"/>
        <rFont val="Arial"/>
        <family val="2"/>
      </rPr>
      <t>N</t>
    </r>
  </si>
  <si>
    <t>Trifluorobromomethane - CF3Br</t>
  </si>
  <si>
    <r>
      <t>Trimellitic anhydride - C</t>
    </r>
    <r>
      <rPr>
        <vertAlign val="subscript"/>
        <sz val="12"/>
        <color theme="1"/>
        <rFont val="Arial"/>
        <family val="2"/>
      </rPr>
      <t>9</t>
    </r>
    <r>
      <rPr>
        <sz val="12"/>
        <color theme="1"/>
        <rFont val="Arial"/>
        <family val="2"/>
      </rPr>
      <t>H</t>
    </r>
    <r>
      <rPr>
        <vertAlign val="subscript"/>
        <sz val="12"/>
        <color theme="1"/>
        <rFont val="Arial"/>
        <family val="2"/>
      </rPr>
      <t>4</t>
    </r>
    <r>
      <rPr>
        <sz val="12"/>
        <color theme="1"/>
        <rFont val="Arial"/>
        <family val="2"/>
      </rPr>
      <t>O</t>
    </r>
    <r>
      <rPr>
        <vertAlign val="subscript"/>
        <sz val="12"/>
        <color theme="1"/>
        <rFont val="Arial"/>
        <family val="2"/>
      </rPr>
      <t>5</t>
    </r>
  </si>
  <si>
    <t>Trimethylamine - (CH3)3N</t>
  </si>
  <si>
    <t>Trimethylbenzene, all isomers or mixtures - C6H3(CH3)3</t>
  </si>
  <si>
    <t>Trimethyl phosphite - (CH3O)3P</t>
  </si>
  <si>
    <t>Triphenyl phosphate - (C6H5O)3PO4</t>
  </si>
  <si>
    <t>Turpentine - C10H16 (approx.)</t>
  </si>
  <si>
    <t>Vanadium pentoxide - V2O5</t>
  </si>
  <si>
    <t>Vinyl acetate - CH2=CHOOCCH3</t>
  </si>
  <si>
    <t>Vinyl benzene - C6H5CH=CH2</t>
  </si>
  <si>
    <t>Vinyl bromide - CH2=CHBr</t>
  </si>
  <si>
    <t>Vinyl toluene - CH2=CHC6H4CH3</t>
  </si>
  <si>
    <t>Warfarin - C19H16O4</t>
  </si>
  <si>
    <r>
      <t>Xylene, o-, m-, p- or mixed isomers - C</t>
    </r>
    <r>
      <rPr>
        <vertAlign val="subscript"/>
        <sz val="12"/>
        <color theme="1"/>
        <rFont val="Arial"/>
        <family val="2"/>
      </rPr>
      <t>6</t>
    </r>
    <r>
      <rPr>
        <sz val="12"/>
        <color theme="1"/>
        <rFont val="Arial"/>
        <family val="2"/>
      </rPr>
      <t>H</t>
    </r>
    <r>
      <rPr>
        <vertAlign val="subscript"/>
        <sz val="12"/>
        <color theme="1"/>
        <rFont val="Arial"/>
        <family val="2"/>
      </rPr>
      <t>4</t>
    </r>
    <r>
      <rPr>
        <sz val="12"/>
        <color theme="1"/>
        <rFont val="Arial"/>
        <family val="2"/>
      </rPr>
      <t>(CH</t>
    </r>
    <r>
      <rPr>
        <vertAlign val="subscript"/>
        <sz val="12"/>
        <color theme="1"/>
        <rFont val="Arial"/>
        <family val="2"/>
      </rPr>
      <t>3</t>
    </r>
    <r>
      <rPr>
        <sz val="12"/>
        <color theme="1"/>
        <rFont val="Arial"/>
        <family val="2"/>
      </rPr>
      <t>)</t>
    </r>
    <r>
      <rPr>
        <vertAlign val="subscript"/>
        <sz val="12"/>
        <color theme="1"/>
        <rFont val="Arial"/>
        <family val="2"/>
      </rPr>
      <t>2</t>
    </r>
  </si>
  <si>
    <t>Xylidene, mixed isomers - (CH3)2C6H3NH2</t>
  </si>
  <si>
    <r>
      <t>Zinc chloride fumes   - ZnCl</t>
    </r>
    <r>
      <rPr>
        <vertAlign val="subscript"/>
        <sz val="12"/>
        <color theme="1"/>
        <rFont val="Arial"/>
        <family val="2"/>
      </rPr>
      <t>2</t>
    </r>
  </si>
  <si>
    <t>Zinc oxide fumes - ZnO</t>
  </si>
  <si>
    <t>4-Vinyl cyclohexene dioxide - C8H12O2</t>
  </si>
  <si>
    <t>4-Vinyl cyclohexene - C8H12</t>
  </si>
  <si>
    <t>2,4,6-Trinitrotoluene (TNT) - CH3C6H2(NO2)3</t>
  </si>
  <si>
    <t>1,1,2- Trichlorotrifluoroethane [1,1,2-trichloro-1,2,2- trifluoroethane] - CCl2FCClF2</t>
  </si>
  <si>
    <t>1,2,3-Trichloropropane - CH2ClCHClCH2Cl</t>
  </si>
  <si>
    <t>2,4,5-Trichlorophenoxyacetic acid [2,4,5-T] - Cl3C6H2OCH2COOH</t>
  </si>
  <si>
    <t>1,1,2-Trichloroethane - CHCl2CH2Cl</t>
  </si>
  <si>
    <t>1,2,4-Trichlorobenzene - C6H3Cl3</t>
  </si>
  <si>
    <t>o-Toluidine - CH3C6H4NH2</t>
  </si>
  <si>
    <t>p-Toluidine - CH3C6H4NH2</t>
  </si>
  <si>
    <t>m-Toluidine - CH3C6H4NH2</t>
  </si>
  <si>
    <t>2,4-Toluene diisocyanate [TDI] - CH3C6H3(NCO)2</t>
  </si>
  <si>
    <t>4,4’-Thiobis(6-tert-butyl-m-cresol) - C22H30O2S</t>
  </si>
  <si>
    <t>1,1,1,2-Tetrachloro-2,2-difluoroethane - CCl3CClF2</t>
  </si>
  <si>
    <t>1,1,2,2-Tetrachloro-1,2-difluoroethane - CCl2FCCl2F</t>
  </si>
  <si>
    <t>1,1,2,2-Tetrabromoethane - CHBr2CHBr2</t>
  </si>
  <si>
    <t>2-Phenylpropene - C6H5C(CH3)=CH2</t>
  </si>
  <si>
    <r>
      <t>2-Nitropropane - CH</t>
    </r>
    <r>
      <rPr>
        <vertAlign val="subscript"/>
        <sz val="12"/>
        <color theme="1"/>
        <rFont val="Arial"/>
        <family val="2"/>
      </rPr>
      <t>3</t>
    </r>
    <r>
      <rPr>
        <sz val="12"/>
        <color theme="1"/>
        <rFont val="Arial"/>
        <family val="2"/>
      </rPr>
      <t>CH(NO</t>
    </r>
    <r>
      <rPr>
        <vertAlign val="subscript"/>
        <sz val="12"/>
        <color theme="1"/>
        <rFont val="Arial"/>
        <family val="2"/>
      </rPr>
      <t>2</t>
    </r>
    <r>
      <rPr>
        <sz val="12"/>
        <color theme="1"/>
        <rFont val="Arial"/>
        <family val="2"/>
      </rPr>
      <t>)CH</t>
    </r>
    <r>
      <rPr>
        <vertAlign val="subscript"/>
        <sz val="12"/>
        <color theme="1"/>
        <rFont val="Arial"/>
        <family val="2"/>
      </rPr>
      <t>3</t>
    </r>
  </si>
  <si>
    <r>
      <t>1-Nitropropane - C</t>
    </r>
    <r>
      <rPr>
        <vertAlign val="subscript"/>
        <sz val="12"/>
        <color theme="1"/>
        <rFont val="Arial"/>
        <family val="2"/>
      </rPr>
      <t>3</t>
    </r>
    <r>
      <rPr>
        <sz val="12"/>
        <color theme="1"/>
        <rFont val="Arial"/>
        <family val="2"/>
      </rPr>
      <t>H</t>
    </r>
    <r>
      <rPr>
        <vertAlign val="subscript"/>
        <sz val="12"/>
        <color theme="1"/>
        <rFont val="Arial"/>
        <family val="2"/>
      </rPr>
      <t>7</t>
    </r>
    <r>
      <rPr>
        <sz val="12"/>
        <color theme="1"/>
        <rFont val="Arial"/>
        <family val="2"/>
      </rPr>
      <t>NO</t>
    </r>
    <r>
      <rPr>
        <vertAlign val="subscript"/>
        <sz val="12"/>
        <color theme="1"/>
        <rFont val="Arial"/>
        <family val="2"/>
      </rPr>
      <t>2</t>
    </r>
  </si>
  <si>
    <t>p-Nitrochlorobenzene - ClC6H4NO2</t>
  </si>
  <si>
    <r>
      <t>4-Nitroaniline (p-nitroaniline) -  NO</t>
    </r>
    <r>
      <rPr>
        <vertAlign val="subscript"/>
        <sz val="12"/>
        <color theme="1"/>
        <rFont val="Arial"/>
        <family val="2"/>
      </rPr>
      <t>2</t>
    </r>
    <r>
      <rPr>
        <sz val="12"/>
        <color theme="1"/>
        <rFont val="Arial"/>
        <family val="2"/>
      </rPr>
      <t>C</t>
    </r>
    <r>
      <rPr>
        <vertAlign val="subscript"/>
        <sz val="12"/>
        <color theme="1"/>
        <rFont val="Arial"/>
        <family val="2"/>
      </rPr>
      <t>6</t>
    </r>
    <r>
      <rPr>
        <sz val="12"/>
        <color theme="1"/>
        <rFont val="Arial"/>
        <family val="2"/>
      </rPr>
      <t>H</t>
    </r>
    <r>
      <rPr>
        <vertAlign val="subscript"/>
        <sz val="12"/>
        <color theme="1"/>
        <rFont val="Arial"/>
        <family val="2"/>
      </rPr>
      <t>4</t>
    </r>
    <r>
      <rPr>
        <sz val="12"/>
        <color theme="1"/>
        <rFont val="Arial"/>
        <family val="2"/>
      </rPr>
      <t>NH</t>
    </r>
    <r>
      <rPr>
        <vertAlign val="subscript"/>
        <sz val="12"/>
        <color theme="1"/>
        <rFont val="Arial"/>
        <family val="2"/>
      </rPr>
      <t>2</t>
    </r>
  </si>
  <si>
    <t>4,4’-Methylene-diphenyl diisocyanate [MDI] - CH2(C6H4NCO)2</t>
  </si>
  <si>
    <t>4,4'-Methylenedianiline (MDA) - CH2(C6H4NH2)2</t>
  </si>
  <si>
    <t>4,4'-Methylene bis(2-chloroaniline) (MbOCA) - CH2(C6H4ClNH2)2</t>
  </si>
  <si>
    <t>2-Methylcyclohexanone - CH3CHCO(CH2)3CH2</t>
  </si>
  <si>
    <t>N-Methylaniline - C6H5NHCH3</t>
  </si>
  <si>
    <t>1-Methoxypropan-2-ol - CH3CHOHCH2OCH3</t>
  </si>
  <si>
    <t>2-Hydroxypropyl acrylate [Propylene glycol monoacrylate] - C6H10O3</t>
  </si>
  <si>
    <t>sec-Hexyl acetate - C8H16O2</t>
  </si>
  <si>
    <t>2-Hexanone [hexan-2-one] - CH3CO(CH2)3CH3</t>
  </si>
  <si>
    <t>n-Hexane - CH3(CH2)4CH3</t>
  </si>
  <si>
    <t>4-Ethylmorpholine [Nethylmorpholine] - C4H8ONCH2CH3</t>
  </si>
  <si>
    <t>2,3-Epoxypropyl isopropyl ether - C6H12O2</t>
  </si>
  <si>
    <t>1,2-Epoxy-4-epoxyethylcyclo-hexane - C8H12O2</t>
  </si>
  <si>
    <t>6,6-Di-tert-butyl-4,4'-thiodi-m-cresol - C22H30O2S</t>
  </si>
  <si>
    <t>1,4-Dioxane - OCH2CH2OCH2CH2</t>
  </si>
  <si>
    <t>N,N-Dimethylformamide - HCON(CH3)2</t>
  </si>
  <si>
    <t>N,N-Dimethylacetamide - CH3CON(CH3)2</t>
  </si>
  <si>
    <t>1,3-Dimethylbutyl acetate - C8H16O2</t>
  </si>
  <si>
    <t>1,4-Dichlorobenzene - C6H4Cl2</t>
  </si>
  <si>
    <t>1,3-Dichloro-5,5-dimethyl hydantoin - CH2=(CH)2=CH2</t>
  </si>
  <si>
    <t>n-Butane - CH3CH2CH2CH3</t>
  </si>
  <si>
    <t>2-Butanol [sec-butyl alcohol] - CH3CH(OH)CH2CH3</t>
  </si>
  <si>
    <t>tert-Butanol [tert-butyl alcohol] - (CH3)3COH</t>
  </si>
  <si>
    <t>sec-Butyl acetate - C6H12O2</t>
  </si>
  <si>
    <r>
      <t>n-Butylamine - C</t>
    </r>
    <r>
      <rPr>
        <vertAlign val="subscript"/>
        <sz val="12"/>
        <color theme="1"/>
        <rFont val="Arial"/>
        <family val="2"/>
      </rPr>
      <t>4</t>
    </r>
    <r>
      <rPr>
        <sz val="12"/>
        <color theme="1"/>
        <rFont val="Arial"/>
        <family val="2"/>
      </rPr>
      <t>H</t>
    </r>
    <r>
      <rPr>
        <vertAlign val="subscript"/>
        <sz val="12"/>
        <color theme="1"/>
        <rFont val="Arial"/>
        <family val="2"/>
      </rPr>
      <t>9</t>
    </r>
    <r>
      <rPr>
        <sz val="12"/>
        <color theme="1"/>
        <rFont val="Arial"/>
        <family val="2"/>
      </rPr>
      <t>NH</t>
    </r>
    <r>
      <rPr>
        <vertAlign val="subscript"/>
        <sz val="12"/>
        <color theme="1"/>
        <rFont val="Arial"/>
        <family val="2"/>
      </rPr>
      <t>2</t>
    </r>
  </si>
  <si>
    <t>n-Butyl glycidyl ether [BGE] - C4H9OCH2CHCH2O</t>
  </si>
  <si>
    <t>n-Butyl lactate - CH3CH(OH)COOC4H9</t>
  </si>
  <si>
    <t>o-sec-Butylphenol - C2H5(CH3)CHC6H4OH</t>
  </si>
  <si>
    <r>
      <t>2-Chloroacetophenone -  C</t>
    </r>
    <r>
      <rPr>
        <vertAlign val="subscript"/>
        <sz val="12"/>
        <color theme="1"/>
        <rFont val="Arial"/>
        <family val="2"/>
      </rPr>
      <t>6</t>
    </r>
    <r>
      <rPr>
        <sz val="12"/>
        <color theme="1"/>
        <rFont val="Arial"/>
        <family val="2"/>
      </rPr>
      <t>H</t>
    </r>
    <r>
      <rPr>
        <vertAlign val="subscript"/>
        <sz val="12"/>
        <color theme="1"/>
        <rFont val="Arial"/>
        <family val="2"/>
      </rPr>
      <t>5</t>
    </r>
    <r>
      <rPr>
        <sz val="12"/>
        <color theme="1"/>
        <rFont val="Arial"/>
        <family val="2"/>
      </rPr>
      <t>COCH</t>
    </r>
    <r>
      <rPr>
        <vertAlign val="subscript"/>
        <sz val="12"/>
        <color theme="1"/>
        <rFont val="Arial"/>
        <family val="2"/>
      </rPr>
      <t>2</t>
    </r>
    <r>
      <rPr>
        <sz val="12"/>
        <color theme="1"/>
        <rFont val="Arial"/>
        <family val="2"/>
      </rPr>
      <t>Cl</t>
    </r>
  </si>
  <si>
    <r>
      <t>1-Chloro-2,3-epoxypropane - OCH</t>
    </r>
    <r>
      <rPr>
        <vertAlign val="subscript"/>
        <sz val="12"/>
        <color theme="1"/>
        <rFont val="Arial"/>
        <family val="2"/>
      </rPr>
      <t>2</t>
    </r>
    <r>
      <rPr>
        <sz val="12"/>
        <color theme="1"/>
        <rFont val="Arial"/>
        <family val="2"/>
      </rPr>
      <t>CHCH</t>
    </r>
    <r>
      <rPr>
        <vertAlign val="subscript"/>
        <sz val="12"/>
        <color theme="1"/>
        <rFont val="Arial"/>
        <family val="2"/>
      </rPr>
      <t>2</t>
    </r>
    <r>
      <rPr>
        <sz val="12"/>
        <color theme="1"/>
        <rFont val="Arial"/>
        <family val="2"/>
      </rPr>
      <t>Cl</t>
    </r>
  </si>
  <si>
    <r>
      <t>2-Chloroethanol - ClCH</t>
    </r>
    <r>
      <rPr>
        <vertAlign val="subscript"/>
        <sz val="12"/>
        <color theme="1"/>
        <rFont val="Arial"/>
        <family val="2"/>
      </rPr>
      <t>2</t>
    </r>
    <r>
      <rPr>
        <sz val="12"/>
        <color theme="1"/>
        <rFont val="Arial"/>
        <family val="2"/>
      </rPr>
      <t>CH</t>
    </r>
    <r>
      <rPr>
        <vertAlign val="subscript"/>
        <sz val="12"/>
        <color theme="1"/>
        <rFont val="Arial"/>
        <family val="2"/>
      </rPr>
      <t>2</t>
    </r>
    <r>
      <rPr>
        <sz val="12"/>
        <color theme="1"/>
        <rFont val="Arial"/>
        <family val="2"/>
      </rPr>
      <t>OH</t>
    </r>
  </si>
  <si>
    <t>beta-Chloroprene - CH2=CClCH=CH2</t>
  </si>
  <si>
    <t>alpha-Chlorotoluene - C6H5CH2Cl</t>
  </si>
  <si>
    <t>2-Chlorotoluene [o-Chlorotoluene] - ClC6H4CH3</t>
  </si>
  <si>
    <t>2-Chloro-6-(trichloromethyl)pyridine - ClC5H3NCCl3</t>
  </si>
  <si>
    <t>1,2-Dichlorobenzene [o-Dichlorobenzene] - C6H4Cl2</t>
  </si>
  <si>
    <t>1,1-Dichloroethane - CH3CHCl2</t>
  </si>
  <si>
    <t>1,1-Dichloroethylene - CH2=CCl2</t>
  </si>
  <si>
    <t>1,2-Dichloroethane - ClCH2CH2Cl</t>
  </si>
  <si>
    <t>(cis) 1,2-Dichloroethylene - ClCH=CHCl</t>
  </si>
  <si>
    <r>
      <t xml:space="preserve">1,3-Dichloropropene </t>
    </r>
    <r>
      <rPr>
        <i/>
        <sz val="12"/>
        <color theme="1"/>
        <rFont val="Arial"/>
        <family val="2"/>
      </rPr>
      <t>cis &amp; trans</t>
    </r>
    <r>
      <rPr>
        <sz val="12"/>
        <color theme="1"/>
        <rFont val="Arial"/>
        <family val="2"/>
      </rPr>
      <t xml:space="preserve"> ClHC=CHCH2Cl</t>
    </r>
  </si>
  <si>
    <t>1,2-Dichlorotetrafluoroethane - CClF2CClF2</t>
  </si>
  <si>
    <t>2-Diethylaminoethanol - (C2H5)2NCH2CH2OH</t>
  </si>
  <si>
    <t>1,4-Diethylenediamine - C4H10N2</t>
  </si>
  <si>
    <t>Di-(2-ethylhexyl) phthalate (DETA) - C6H4(COOC8H17)2</t>
  </si>
  <si>
    <t>o-Dihydroxybenzene - C6H4(OH)2</t>
  </si>
  <si>
    <t>m-Dihydroxybenzene - C6H4(OH)2</t>
  </si>
  <si>
    <t>p-Dihydroxybenzene - C6H4(OH)2</t>
  </si>
  <si>
    <t>2-Aminoethanol - NH2CH2CH2OH</t>
  </si>
  <si>
    <t>2-Propanol [propan-2-ol] - (CH3)2CHOH</t>
  </si>
  <si>
    <t>Aminodimethylbenzene</t>
  </si>
  <si>
    <t>H302: Harmful if swallowed [Warning Acute toxicity, oral]
H315: Causes skin irritation [Warning Skin corrosion/irritation]
H319: Causes serious eye irritation [Warning Serious eye damage/eye irritation]
H331: Toxic if inhaled [Danger Acute toxicity, inhalation]</t>
  </si>
  <si>
    <t>H302 (100%): Harmful if swallowed [Warning Acute toxicity, oral]
H312 (99.19%): Harmful in contact with skin [Warning Acute toxicity, dermal]
H315 (99.93%): Causes skin irritation [Warning Skin corrosion/irritation]
H319 (99.93%): Causes serious eye irritation [Warning Serious eye damage/eye irritation]
H332 (99.19%): Harmful if inhaled [Warning Acute toxicity, inhalation]
H335 (100%): May cause respiratory irritation [Warning Specific target organ toxicity, single exposure; Respiratory tract irritation]</t>
  </si>
  <si>
    <t>H300: Fatal if swallowed [Danger Acute toxicity, oral]
H400: Very toxic to aquatic life [Warning Hazardous to the aquatic environment, acute hazard]</t>
  </si>
  <si>
    <r>
      <t>H302 (100%): Harmful if swallowed [</t>
    </r>
    <r>
      <rPr>
        <sz val="8"/>
        <color rgb="FF111827"/>
        <rFont val="Segoe UI"/>
        <family val="2"/>
      </rPr>
      <t>Warning</t>
    </r>
    <r>
      <rPr>
        <sz val="8"/>
        <color rgb="FF111827"/>
        <rFont val="Segoe UI"/>
        <family val="2"/>
      </rPr>
      <t> Acute toxicity, oral]</t>
    </r>
  </si>
  <si>
    <t>Semi-enclosed Process: Fume Hood with PPE</t>
  </si>
  <si>
    <t>Enclosed/sealed process: Glove Box with PPE</t>
  </si>
  <si>
    <t>Cat (a) there is significant risk to an employee’s health;</t>
  </si>
  <si>
    <t>Cat (b) there is an identifiable disease or adverse effect related to the HCA; and</t>
  </si>
  <si>
    <t xml:space="preserve">Cat (c) there is a reasonable likelihood that the disease or effect may occur under the particular exposure conditions of their work, and </t>
  </si>
  <si>
    <t>Cat (d) there are valid techniques to diagnose indications of the disease or the effect as far as is reasonably practicable.</t>
  </si>
  <si>
    <t>Week</t>
  </si>
  <si>
    <t>Full PPE only</t>
  </si>
  <si>
    <t>Full PPE + respirator</t>
  </si>
  <si>
    <t>Fresh Air Ventilation only</t>
  </si>
  <si>
    <t>Goggles + Gloves only</t>
  </si>
  <si>
    <t>Goggles or Gloves only</t>
  </si>
  <si>
    <t>Local Extraction with PPE</t>
  </si>
  <si>
    <t>Hours Work</t>
  </si>
  <si>
    <t>Year</t>
  </si>
  <si>
    <t>Control Measures</t>
  </si>
  <si>
    <t>Quarter</t>
  </si>
  <si>
    <t>Month</t>
  </si>
  <si>
    <t>Day</t>
  </si>
  <si>
    <t>Combination</t>
  </si>
  <si>
    <t>Bench</t>
  </si>
  <si>
    <t>Fume Hood</t>
  </si>
  <si>
    <t>Weighing Room</t>
  </si>
  <si>
    <t>Chemical Store</t>
  </si>
  <si>
    <t>Chemical Opened/Handled</t>
  </si>
  <si>
    <t>1 - 5 hrs/week (10%)</t>
  </si>
  <si>
    <t>25 - 50% of prescribed limits</t>
  </si>
  <si>
    <t>50 - 75% of prescribed limits</t>
  </si>
  <si>
    <t>75 - 100% of prescribed limits</t>
  </si>
  <si>
    <t>Surveillance Category (for OHSE Health Unit to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</si>
</sst>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Arial"/>
    </font>
    <font>
      <sz val="11"/>
      <color theme="1"/>
      <name val="Calibri"/>
      <family val="2"/>
    </font>
    <font>
      <b/>
      <sz val="11"/>
      <color theme="1"/>
      <name val="Calibri"/>
      <family val="2"/>
    </font>
    <font>
      <b/>
      <sz val="11"/>
      <color theme="0"/>
      <name val="Calibri"/>
      <family val="2"/>
    </font>
    <font>
      <sz val="8"/>
      <color theme="1"/>
      <name val="Calibri"/>
      <family val="2"/>
    </font>
    <font>
      <sz val="11"/>
      <name val="Arial"/>
      <family val="2"/>
    </font>
    <font>
      <sz val="11"/>
      <color theme="1"/>
      <name val="Arial"/>
      <family val="2"/>
    </font>
    <font>
      <sz val="12"/>
      <color theme="1"/>
      <name val="Arial"/>
      <family val="2"/>
    </font>
    <font>
      <vertAlign val="subscript"/>
      <sz val="12"/>
      <color theme="1"/>
      <name val="Arial"/>
      <family val="2"/>
    </font>
    <font>
      <i/>
      <sz val="12"/>
      <color theme="1"/>
      <name val="Arial"/>
      <family val="2"/>
    </font>
    <font>
      <sz val="22"/>
      <color theme="1"/>
      <name val="Calibri"/>
      <family val="2"/>
    </font>
    <font>
      <sz val="9"/>
      <color theme="0"/>
      <name val="Arial"/>
      <family val="2"/>
    </font>
    <font>
      <sz val="9"/>
      <color theme="1"/>
      <name val="Arial"/>
      <family val="2"/>
    </font>
    <font>
      <sz val="14"/>
      <color theme="1"/>
      <name val="Arial"/>
      <family val="2"/>
    </font>
    <font>
      <b/>
      <sz val="22"/>
      <color theme="1"/>
      <name val="Calibri"/>
      <family val="2"/>
    </font>
    <font>
      <b/>
      <sz val="14"/>
      <color theme="1"/>
      <name val="Calibri"/>
      <family val="2"/>
    </font>
    <font>
      <b/>
      <sz val="8"/>
      <color theme="1"/>
      <name val="Calibri"/>
      <family val="2"/>
    </font>
    <font>
      <sz val="9"/>
      <color theme="1"/>
      <name val="Calibri"/>
      <family val="2"/>
    </font>
    <font>
      <sz val="9"/>
      <name val="Arial"/>
      <family val="2"/>
    </font>
    <font>
      <b/>
      <sz val="9"/>
      <color theme="1"/>
      <name val="Calibri"/>
      <family val="2"/>
    </font>
    <font>
      <b/>
      <sz val="16"/>
      <name val="Arial"/>
      <family val="2"/>
    </font>
    <font>
      <vertAlign val="superscript"/>
      <sz val="12"/>
      <color theme="1"/>
      <name val="Arial"/>
      <family val="2"/>
    </font>
    <font>
      <sz val="9"/>
      <color theme="3"/>
      <name val="Arial"/>
      <family val="2"/>
    </font>
    <font>
      <sz val="10"/>
      <color theme="1"/>
      <name val="Arial"/>
      <family val="2"/>
    </font>
    <font>
      <sz val="8"/>
      <name val="Arial"/>
      <family val="2"/>
    </font>
    <font>
      <b/>
      <sz val="12"/>
      <color theme="1"/>
      <name val="Arial"/>
      <family val="2"/>
    </font>
    <font>
      <b/>
      <sz val="14"/>
      <color theme="1"/>
      <name val="Arial"/>
      <family val="2"/>
    </font>
    <font>
      <b/>
      <sz val="16"/>
      <color theme="1"/>
      <name val="Arial"/>
      <family val="2"/>
    </font>
    <font>
      <b/>
      <sz val="48"/>
      <color theme="0"/>
      <name val="Arial"/>
      <family val="2"/>
    </font>
    <font>
      <b/>
      <i/>
      <sz val="16"/>
      <color theme="1"/>
      <name val="Arial"/>
      <family val="2"/>
    </font>
    <font>
      <sz val="24"/>
      <name val="Arial"/>
      <family val="2"/>
    </font>
    <font>
      <sz val="24"/>
      <color theme="1"/>
      <name val="Arial"/>
      <family val="2"/>
    </font>
    <font>
      <b/>
      <sz val="11"/>
      <color theme="1"/>
      <name val="Arial"/>
      <family val="2"/>
    </font>
    <font>
      <b/>
      <sz val="9"/>
      <color theme="1"/>
      <name val="Arial"/>
      <family val="2"/>
    </font>
    <font>
      <b/>
      <u/>
      <sz val="12"/>
      <color theme="1"/>
      <name val="Arial"/>
      <family val="2"/>
    </font>
    <font>
      <sz val="9"/>
      <color theme="2"/>
      <name val="Arial"/>
      <family val="2"/>
    </font>
    <font>
      <b/>
      <sz val="9"/>
      <color theme="3"/>
      <name val="Arial"/>
      <family val="2"/>
    </font>
    <font>
      <b/>
      <sz val="9"/>
      <color theme="2"/>
      <name val="Arial"/>
      <family val="2"/>
    </font>
    <font>
      <b/>
      <sz val="9"/>
      <color theme="0"/>
      <name val="Arial"/>
      <family val="2"/>
    </font>
    <font>
      <sz val="8"/>
      <color theme="1"/>
      <name val="Arial"/>
      <family val="2"/>
    </font>
    <font>
      <sz val="8"/>
      <color rgb="FF111827"/>
      <name val="Segoe UI"/>
      <family val="2"/>
    </font>
  </fonts>
  <fills count="76">
    <fill>
      <patternFill patternType="none"/>
    </fill>
    <fill>
      <patternFill patternType="gray125"/>
    </fill>
    <fill>
      <patternFill patternType="solid">
        <fgColor rgb="FFFFABE3"/>
        <bgColor rgb="FFFFABE3"/>
      </patternFill>
    </fill>
    <fill>
      <patternFill patternType="solid">
        <fgColor rgb="FFFF0000"/>
        <bgColor rgb="FFFF0000"/>
      </patternFill>
    </fill>
    <fill>
      <patternFill patternType="solid">
        <fgColor rgb="FFFF3386"/>
        <bgColor rgb="FFFF3386"/>
      </patternFill>
    </fill>
    <fill>
      <patternFill patternType="solid">
        <fgColor rgb="FFFFFF00"/>
        <bgColor rgb="FFFFFF00"/>
      </patternFill>
    </fill>
    <fill>
      <patternFill patternType="solid">
        <fgColor rgb="FFFF6600"/>
        <bgColor rgb="FFFF6600"/>
      </patternFill>
    </fill>
    <fill>
      <patternFill patternType="solid">
        <fgColor rgb="FF00B0F0"/>
        <bgColor rgb="FF00B0F0"/>
      </patternFill>
    </fill>
    <fill>
      <patternFill patternType="solid">
        <fgColor rgb="FF002060"/>
        <bgColor rgb="FF002060"/>
      </patternFill>
    </fill>
    <fill>
      <patternFill patternType="solid">
        <fgColor rgb="FFD8D8D8"/>
        <bgColor rgb="FFD8D8D8"/>
      </patternFill>
    </fill>
    <fill>
      <patternFill patternType="solid">
        <fgColor rgb="FF92CDDC"/>
        <bgColor rgb="FF92CDDC"/>
      </patternFill>
    </fill>
    <fill>
      <patternFill patternType="solid">
        <fgColor rgb="FFCCC0D9"/>
        <bgColor rgb="FFCCC0D9"/>
      </patternFill>
    </fill>
    <fill>
      <patternFill patternType="solid">
        <fgColor rgb="FFE5DFEC"/>
        <bgColor rgb="FFE5DFEC"/>
      </patternFill>
    </fill>
    <fill>
      <patternFill patternType="solid">
        <fgColor rgb="FFDCE6F1"/>
        <bgColor rgb="FFDCE6F1"/>
      </patternFill>
    </fill>
    <fill>
      <patternFill patternType="solid">
        <fgColor rgb="FFF2DBDB"/>
        <bgColor rgb="FFF2DBDB"/>
      </patternFill>
    </fill>
    <fill>
      <patternFill patternType="solid">
        <fgColor rgb="FF8DB3E2"/>
        <bgColor rgb="FF8DB3E2"/>
      </patternFill>
    </fill>
    <fill>
      <patternFill patternType="solid">
        <fgColor rgb="FFE5B8B7"/>
        <bgColor rgb="FFE5B8B7"/>
      </patternFill>
    </fill>
    <fill>
      <patternFill patternType="solid">
        <fgColor rgb="FF548DD4"/>
        <bgColor rgb="FF548DD4"/>
      </patternFill>
    </fill>
    <fill>
      <patternFill patternType="solid">
        <fgColor rgb="FFC6D9F0"/>
        <bgColor rgb="FFC6D9F0"/>
      </patternFill>
    </fill>
    <fill>
      <patternFill patternType="solid">
        <fgColor rgb="FF92D050"/>
        <bgColor rgb="FF92D050"/>
      </patternFill>
    </fill>
    <fill>
      <patternFill patternType="solid">
        <fgColor rgb="FFC2D69B"/>
        <bgColor rgb="FFC2D69B"/>
      </patternFill>
    </fill>
    <fill>
      <patternFill patternType="solid">
        <fgColor rgb="FF953734"/>
        <bgColor rgb="FF95373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CC0D9"/>
        <bgColor rgb="FF9E5ECE"/>
      </patternFill>
    </fill>
    <fill>
      <patternFill patternType="solid">
        <fgColor rgb="FFFFFF00"/>
        <bgColor rgb="FFE5B8B7"/>
      </patternFill>
    </fill>
    <fill>
      <gradientFill degree="45">
        <stop position="0">
          <color theme="0"/>
        </stop>
        <stop position="1">
          <color theme="4"/>
        </stop>
      </gradientFill>
    </fill>
    <fill>
      <gradientFill degree="45">
        <stop position="0">
          <color theme="0"/>
        </stop>
        <stop position="1">
          <color rgb="FFC59EE2"/>
        </stop>
      </gradientFill>
    </fill>
    <fill>
      <gradientFill degree="45">
        <stop position="0">
          <color theme="0"/>
        </stop>
        <stop position="1">
          <color rgb="FFCCC0D9"/>
        </stop>
      </gradientFill>
    </fill>
    <fill>
      <gradientFill degree="45">
        <stop position="0">
          <color theme="0"/>
        </stop>
        <stop position="1">
          <color theme="4" tint="0.40000610370189521"/>
        </stop>
      </gradientFill>
    </fill>
    <fill>
      <gradientFill degree="45">
        <stop position="0">
          <color theme="0"/>
        </stop>
        <stop position="1">
          <color theme="8" tint="0.59999389629810485"/>
        </stop>
      </gradientFill>
    </fill>
    <fill>
      <gradientFill type="path" left="1" right="1">
        <stop position="0">
          <color theme="0"/>
        </stop>
        <stop position="1">
          <color theme="4" tint="0.40000610370189521"/>
        </stop>
      </gradientFill>
    </fill>
    <fill>
      <patternFill patternType="gray125">
        <bgColor theme="0" tint="-0.34998626667073579"/>
      </patternFill>
    </fill>
    <fill>
      <patternFill patternType="solid">
        <fgColor rgb="FF00B0F0"/>
        <bgColor indexed="64"/>
      </patternFill>
    </fill>
    <fill>
      <patternFill patternType="solid">
        <fgColor rgb="FFFFABE3"/>
        <bgColor indexed="64"/>
      </patternFill>
    </fill>
    <fill>
      <patternFill patternType="solid">
        <fgColor rgb="FFFF6600"/>
        <bgColor indexed="64"/>
      </patternFill>
    </fill>
    <fill>
      <patternFill patternType="solid">
        <fgColor rgb="FFFF0000"/>
        <bgColor indexed="64"/>
      </patternFill>
    </fill>
    <fill>
      <patternFill patternType="solid">
        <fgColor rgb="FF002060"/>
        <bgColor indexed="64"/>
      </patternFill>
    </fill>
    <fill>
      <patternFill patternType="solid">
        <fgColor rgb="FFC59EE2"/>
        <bgColor rgb="FF9E5ECE"/>
      </patternFill>
    </fill>
    <fill>
      <patternFill patternType="solid">
        <fgColor rgb="FFFF3386"/>
        <bgColor rgb="FFFF3300"/>
      </patternFill>
    </fill>
    <fill>
      <patternFill patternType="solid">
        <fgColor rgb="FFFF0000"/>
        <bgColor rgb="FFFF3386"/>
      </patternFill>
    </fill>
    <fill>
      <patternFill patternType="solid">
        <fgColor rgb="FFFF3386"/>
        <bgColor indexed="64"/>
      </patternFill>
    </fill>
    <fill>
      <patternFill patternType="solid">
        <fgColor rgb="FFFF3386"/>
        <bgColor rgb="FFFF0066"/>
      </patternFill>
    </fill>
    <fill>
      <patternFill patternType="solid">
        <fgColor theme="9" tint="0.59999389629810485"/>
        <bgColor indexed="64"/>
      </patternFill>
    </fill>
    <fill>
      <patternFill patternType="solid">
        <fgColor theme="0" tint="-0.14999847407452621"/>
        <bgColor indexed="64"/>
      </patternFill>
    </fill>
    <fill>
      <patternFill patternType="solid">
        <fgColor rgb="FFCCFFFF"/>
        <bgColor indexed="64"/>
      </patternFill>
    </fill>
    <fill>
      <patternFill patternType="solid">
        <fgColor rgb="FF66FFFF"/>
        <bgColor indexed="64"/>
      </patternFill>
    </fill>
    <fill>
      <patternFill patternType="solid">
        <fgColor rgb="FFC00000"/>
        <bgColor indexed="64"/>
      </patternFill>
    </fill>
    <fill>
      <patternFill patternType="solid">
        <fgColor rgb="FFFFFF00"/>
        <bgColor rgb="FFFFABE3"/>
      </patternFill>
    </fill>
    <fill>
      <patternFill patternType="solid">
        <fgColor rgb="FFC59EE2"/>
        <bgColor rgb="FFFFABE3"/>
      </patternFill>
    </fill>
    <fill>
      <patternFill patternType="solid">
        <fgColor rgb="FFFF3386"/>
        <bgColor rgb="FFFFFF00"/>
      </patternFill>
    </fill>
    <fill>
      <patternFill patternType="solid">
        <fgColor rgb="FFFF0000"/>
        <bgColor rgb="FFFFABE3"/>
      </patternFill>
    </fill>
    <fill>
      <patternFill patternType="solid">
        <fgColor rgb="FFFF3386"/>
        <bgColor rgb="FFFFABE3"/>
      </patternFill>
    </fill>
    <fill>
      <patternFill patternType="solid">
        <fgColor rgb="FFC59EE2"/>
        <bgColor rgb="FF00B0F0"/>
      </patternFill>
    </fill>
    <fill>
      <patternFill patternType="solid">
        <fgColor rgb="FFC59EE2"/>
        <bgColor indexed="64"/>
      </patternFill>
    </fill>
    <fill>
      <patternFill patternType="solid">
        <fgColor rgb="FFFF0000"/>
        <bgColor rgb="FF002060"/>
      </patternFill>
    </fill>
    <fill>
      <patternFill patternType="solid">
        <fgColor rgb="FFC59EE2"/>
        <bgColor rgb="FFFFFF00"/>
      </patternFill>
    </fill>
    <fill>
      <patternFill patternType="solid">
        <fgColor rgb="FFFF0000"/>
        <bgColor rgb="FFFF3300"/>
      </patternFill>
    </fill>
    <fill>
      <patternFill patternType="solid">
        <fgColor rgb="FFFFFF00"/>
        <bgColor rgb="FFFF6600"/>
      </patternFill>
    </fill>
    <fill>
      <patternFill patternType="solid">
        <fgColor rgb="FFC00000"/>
        <bgColor rgb="FFFFABE3"/>
      </patternFill>
    </fill>
    <fill>
      <patternFill patternType="solid">
        <fgColor rgb="FFFFFF00"/>
        <bgColor rgb="FF002060"/>
      </patternFill>
    </fill>
    <fill>
      <patternFill patternType="solid">
        <fgColor rgb="FFFF3386"/>
        <bgColor rgb="FFFF6600"/>
      </patternFill>
    </fill>
    <fill>
      <patternFill patternType="solid">
        <fgColor rgb="FFFF6600"/>
        <bgColor rgb="FFFFFF00"/>
      </patternFill>
    </fill>
    <fill>
      <patternFill patternType="solid">
        <fgColor rgb="FFFF6600"/>
        <bgColor rgb="FF002060"/>
      </patternFill>
    </fill>
    <fill>
      <patternFill patternType="solid">
        <fgColor rgb="FFC59EE2"/>
        <bgColor rgb="FFFF6600"/>
      </patternFill>
    </fill>
    <fill>
      <patternFill patternType="solid">
        <fgColor rgb="FFFF6600"/>
        <bgColor rgb="FFFFABE3"/>
      </patternFill>
    </fill>
    <fill>
      <patternFill patternType="solid">
        <fgColor rgb="FF002060"/>
        <bgColor rgb="FFFFABE3"/>
      </patternFill>
    </fill>
    <fill>
      <patternFill patternType="solid">
        <fgColor rgb="FFC00000"/>
        <bgColor rgb="FFFF3386"/>
      </patternFill>
    </fill>
    <fill>
      <patternFill patternType="solid">
        <fgColor rgb="FFFF6600"/>
        <bgColor rgb="FFFF3300"/>
      </patternFill>
    </fill>
    <fill>
      <patternFill patternType="solid">
        <fgColor rgb="FFFF6600"/>
        <bgColor rgb="FFFF0000"/>
      </patternFill>
    </fill>
    <fill>
      <patternFill patternType="solid">
        <fgColor rgb="FFFFFF00"/>
        <bgColor rgb="FFFF3300"/>
      </patternFill>
    </fill>
    <fill>
      <patternFill patternType="solid">
        <fgColor rgb="FFC00000"/>
        <bgColor rgb="FF002060"/>
      </patternFill>
    </fill>
    <fill>
      <patternFill patternType="solid">
        <fgColor rgb="FFC00000"/>
        <bgColor rgb="FFFF0000"/>
      </patternFill>
    </fill>
    <fill>
      <patternFill patternType="solid">
        <fgColor rgb="FFC00000"/>
        <bgColor rgb="FFFFFF00"/>
      </patternFill>
    </fill>
    <fill>
      <patternFill patternType="solid">
        <fgColor rgb="FFC6D9F0"/>
        <bgColor auto="1"/>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indexed="64"/>
      </top>
      <bottom style="thin">
        <color indexed="64"/>
      </bottom>
      <diagonal/>
    </border>
    <border>
      <left/>
      <right style="mediumDashDot">
        <color indexed="64"/>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style="thin">
        <color rgb="FF000000"/>
      </top>
      <bottom/>
      <diagonal/>
    </border>
    <border>
      <left style="mediumDashDot">
        <color indexed="64"/>
      </left>
      <right style="mediumDashDot">
        <color indexed="64"/>
      </right>
      <top style="mediumDashDot">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DashDot">
        <color indexed="64"/>
      </right>
      <top/>
      <bottom style="thin">
        <color indexed="64"/>
      </bottom>
      <diagonal/>
    </border>
    <border>
      <left/>
      <right/>
      <top/>
      <bottom style="thin">
        <color indexed="64"/>
      </bottom>
      <diagonal/>
    </border>
    <border>
      <left style="mediumDashDot">
        <color indexed="64"/>
      </left>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19">
    <xf numFmtId="0" fontId="0" fillId="0" borderId="0" xfId="0"/>
    <xf numFmtId="0" fontId="1" fillId="0" borderId="0" xfId="0" applyFont="1"/>
    <xf numFmtId="0" fontId="4" fillId="0" borderId="0" xfId="0" applyFont="1" applyAlignment="1">
      <alignment wrapText="1"/>
    </xf>
    <xf numFmtId="0" fontId="7" fillId="0" borderId="0" xfId="0" applyFont="1"/>
    <xf numFmtId="0" fontId="6" fillId="0" borderId="0" xfId="0" applyFont="1" applyAlignment="1">
      <alignment horizontal="left"/>
    </xf>
    <xf numFmtId="0" fontId="12" fillId="0" borderId="10" xfId="0" applyFont="1" applyBorder="1" applyAlignment="1">
      <alignment horizontal="left" vertical="top" wrapText="1"/>
    </xf>
    <xf numFmtId="0" fontId="15" fillId="15" borderId="1" xfId="0" applyFont="1" applyFill="1" applyBorder="1" applyAlignment="1">
      <alignment horizontal="center" vertical="center"/>
    </xf>
    <xf numFmtId="0" fontId="15" fillId="16" borderId="1" xfId="0" applyFont="1" applyFill="1" applyBorder="1" applyAlignment="1">
      <alignment horizontal="center" vertical="center"/>
    </xf>
    <xf numFmtId="0" fontId="15" fillId="17" borderId="7" xfId="0" applyFont="1" applyFill="1" applyBorder="1" applyAlignment="1">
      <alignment horizontal="center" vertical="center"/>
    </xf>
    <xf numFmtId="0" fontId="15" fillId="19" borderId="1" xfId="0" applyFont="1" applyFill="1" applyBorder="1" applyAlignment="1">
      <alignment horizontal="center" vertical="center"/>
    </xf>
    <xf numFmtId="0" fontId="16" fillId="0" borderId="12" xfId="0" applyFont="1" applyBorder="1" applyAlignment="1">
      <alignment horizontal="left" vertical="center" wrapText="1"/>
    </xf>
    <xf numFmtId="0" fontId="15" fillId="23"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17" fillId="18" borderId="1" xfId="0" applyFont="1" applyFill="1" applyBorder="1"/>
    <xf numFmtId="0" fontId="17" fillId="18" borderId="7" xfId="0" applyFont="1" applyFill="1" applyBorder="1" applyAlignment="1">
      <alignment vertical="center"/>
    </xf>
    <xf numFmtId="0" fontId="17" fillId="18" borderId="2" xfId="0" applyFont="1" applyFill="1" applyBorder="1" applyAlignment="1">
      <alignment vertical="center"/>
    </xf>
    <xf numFmtId="0" fontId="17" fillId="12" borderId="2" xfId="0" applyFont="1" applyFill="1" applyBorder="1" applyAlignment="1">
      <alignment horizontal="center" vertical="center" wrapText="1"/>
    </xf>
    <xf numFmtId="0" fontId="17" fillId="12" borderId="8" xfId="0" applyFont="1" applyFill="1" applyBorder="1" applyAlignment="1">
      <alignment horizontal="center" vertical="center" wrapText="1"/>
    </xf>
    <xf numFmtId="0" fontId="17" fillId="12" borderId="7"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9" fillId="10" borderId="7" xfId="0" applyFont="1" applyFill="1" applyBorder="1" applyAlignment="1">
      <alignment horizontal="left" vertical="center" wrapText="1"/>
    </xf>
    <xf numFmtId="0" fontId="19" fillId="11" borderId="2" xfId="0" applyFont="1" applyFill="1" applyBorder="1" applyAlignment="1">
      <alignment horizontal="left" vertical="center" wrapText="1"/>
    </xf>
    <xf numFmtId="0" fontId="19" fillId="11" borderId="7" xfId="0" applyFont="1" applyFill="1" applyBorder="1" applyAlignment="1">
      <alignment horizontal="left" vertical="center" wrapText="1"/>
    </xf>
    <xf numFmtId="0" fontId="10" fillId="0" borderId="0" xfId="0" applyFont="1" applyAlignment="1">
      <alignment horizontal="lef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xf>
    <xf numFmtId="0" fontId="17" fillId="18" borderId="7" xfId="0" applyFont="1" applyFill="1" applyBorder="1" applyAlignment="1">
      <alignment horizontal="center" vertical="center" wrapText="1"/>
    </xf>
    <xf numFmtId="0" fontId="7" fillId="0" borderId="10" xfId="0" applyFont="1" applyBorder="1" applyAlignment="1">
      <alignment horizontal="center" vertical="center" wrapText="1"/>
    </xf>
    <xf numFmtId="0" fontId="11" fillId="8" borderId="10" xfId="0" applyFont="1" applyFill="1" applyBorder="1" applyAlignment="1">
      <alignment horizontal="left" vertical="top" wrapText="1"/>
    </xf>
    <xf numFmtId="0" fontId="7" fillId="0" borderId="10" xfId="0" applyFont="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164" fontId="13" fillId="0" borderId="10" xfId="0" applyNumberFormat="1" applyFont="1" applyBorder="1" applyAlignment="1" applyProtection="1">
      <alignment horizontal="center" vertical="center" wrapText="1"/>
      <protection hidden="1"/>
    </xf>
    <xf numFmtId="1" fontId="13" fillId="0" borderId="10" xfId="0" quotePrefix="1" applyNumberFormat="1" applyFont="1" applyBorder="1" applyAlignment="1" applyProtection="1">
      <alignment horizontal="center" vertical="center" wrapText="1"/>
      <protection hidden="1"/>
    </xf>
    <xf numFmtId="0" fontId="7" fillId="0" borderId="10" xfId="0" applyFont="1" applyBorder="1" applyAlignment="1">
      <alignment vertical="center" wrapText="1"/>
    </xf>
    <xf numFmtId="0" fontId="12" fillId="2" borderId="10"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6" borderId="10" xfId="0" applyFont="1" applyFill="1" applyBorder="1" applyAlignment="1">
      <alignment horizontal="left" vertical="top" wrapText="1"/>
    </xf>
    <xf numFmtId="0" fontId="12" fillId="7" borderId="10" xfId="0" applyFont="1" applyFill="1" applyBorder="1" applyAlignment="1">
      <alignment horizontal="left" vertical="top" wrapText="1"/>
    </xf>
    <xf numFmtId="0" fontId="12" fillId="3" borderId="10" xfId="0" applyFont="1" applyFill="1" applyBorder="1" applyAlignment="1">
      <alignment horizontal="left" vertical="top" wrapText="1"/>
    </xf>
    <xf numFmtId="0" fontId="12" fillId="5" borderId="10" xfId="0" applyFont="1" applyFill="1" applyBorder="1" applyAlignment="1">
      <alignment horizontal="left" vertical="top" wrapText="1"/>
    </xf>
    <xf numFmtId="0" fontId="7" fillId="0" borderId="10" xfId="0" applyFont="1" applyBorder="1" applyAlignment="1">
      <alignment horizontal="center" vertical="center"/>
    </xf>
    <xf numFmtId="0" fontId="2" fillId="0" borderId="6"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10" fillId="0" borderId="0" xfId="0" applyFont="1" applyAlignment="1">
      <alignment horizontal="right" vertical="center" wrapText="1"/>
    </xf>
    <xf numFmtId="0" fontId="7" fillId="0" borderId="11" xfId="0" applyFont="1" applyBorder="1" applyAlignment="1">
      <alignment horizontal="center" vertical="center" wrapText="1"/>
    </xf>
    <xf numFmtId="0" fontId="2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25" fillId="30" borderId="14" xfId="0" applyFont="1" applyFill="1" applyBorder="1" applyAlignment="1">
      <alignment horizontal="center" vertical="center" wrapText="1"/>
    </xf>
    <xf numFmtId="0" fontId="25" fillId="31" borderId="19" xfId="0" applyFont="1" applyFill="1" applyBorder="1" applyAlignment="1">
      <alignment horizontal="center" vertical="center" wrapText="1"/>
    </xf>
    <xf numFmtId="0" fontId="25" fillId="29" borderId="15" xfId="0" applyFont="1" applyFill="1" applyBorder="1" applyAlignment="1">
      <alignment horizontal="center" vertical="center" wrapText="1"/>
    </xf>
    <xf numFmtId="0" fontId="25" fillId="29" borderId="14" xfId="0" applyFont="1" applyFill="1" applyBorder="1" applyAlignment="1">
      <alignment horizontal="center" vertical="center" wrapText="1"/>
    </xf>
    <xf numFmtId="0" fontId="7" fillId="25" borderId="19" xfId="0" applyFont="1" applyFill="1" applyBorder="1" applyAlignment="1">
      <alignment horizontal="center" vertical="center" wrapText="1"/>
    </xf>
    <xf numFmtId="0" fontId="12" fillId="34" borderId="10" xfId="0" applyFont="1" applyFill="1" applyBorder="1" applyAlignment="1">
      <alignment horizontal="left" vertical="top" wrapText="1"/>
    </xf>
    <xf numFmtId="0" fontId="12" fillId="24" borderId="10" xfId="0" applyFont="1" applyFill="1" applyBorder="1" applyAlignment="1">
      <alignment horizontal="left" vertical="top" wrapText="1"/>
    </xf>
    <xf numFmtId="0" fontId="12" fillId="35" borderId="10" xfId="0" applyFont="1" applyFill="1" applyBorder="1" applyAlignment="1">
      <alignment horizontal="left" vertical="top" wrapText="1"/>
    </xf>
    <xf numFmtId="0" fontId="12" fillId="36" borderId="10" xfId="0" applyFont="1" applyFill="1" applyBorder="1" applyAlignment="1">
      <alignment horizontal="left" vertical="top" wrapText="1"/>
    </xf>
    <xf numFmtId="0" fontId="12" fillId="37" borderId="10" xfId="0" applyFont="1" applyFill="1" applyBorder="1" applyAlignment="1">
      <alignment horizontal="left" vertical="top" wrapText="1"/>
    </xf>
    <xf numFmtId="0" fontId="11" fillId="38" borderId="10" xfId="0" applyFont="1" applyFill="1" applyBorder="1" applyAlignment="1">
      <alignment horizontal="left" vertical="top" wrapText="1"/>
    </xf>
    <xf numFmtId="0" fontId="3" fillId="39" borderId="10" xfId="0" applyFont="1" applyFill="1" applyBorder="1" applyAlignment="1">
      <alignment horizontal="center" vertical="center" wrapText="1"/>
    </xf>
    <xf numFmtId="0" fontId="12" fillId="39" borderId="10" xfId="0" applyFont="1" applyFill="1" applyBorder="1" applyAlignment="1">
      <alignment horizontal="left" vertical="top" wrapText="1"/>
    </xf>
    <xf numFmtId="0" fontId="12" fillId="41" borderId="10" xfId="0" applyFont="1" applyFill="1" applyBorder="1" applyAlignment="1">
      <alignment horizontal="left" vertical="top" wrapText="1"/>
    </xf>
    <xf numFmtId="0" fontId="12" fillId="24" borderId="10" xfId="0" applyFont="1" applyFill="1" applyBorder="1" applyAlignment="1">
      <alignment horizontal="left" vertical="center" wrapText="1"/>
    </xf>
    <xf numFmtId="0" fontId="12" fillId="42" borderId="10" xfId="0" applyFont="1" applyFill="1" applyBorder="1" applyAlignment="1">
      <alignment horizontal="left" vertical="top" wrapText="1"/>
    </xf>
    <xf numFmtId="0" fontId="12" fillId="43" borderId="10" xfId="0" applyFont="1" applyFill="1" applyBorder="1" applyAlignment="1">
      <alignment horizontal="left" vertical="top" wrapText="1"/>
    </xf>
    <xf numFmtId="0" fontId="30" fillId="0" borderId="5" xfId="0" applyFont="1" applyBorder="1" applyAlignment="1" applyProtection="1">
      <alignment vertical="center"/>
      <protection locked="0"/>
    </xf>
    <xf numFmtId="0" fontId="31" fillId="0" borderId="5" xfId="0" applyFont="1" applyBorder="1" applyAlignment="1" applyProtection="1">
      <alignment vertical="center" wrapText="1"/>
      <protection locked="0"/>
    </xf>
    <xf numFmtId="0" fontId="25" fillId="27" borderId="19" xfId="0" applyFont="1" applyFill="1" applyBorder="1" applyAlignment="1">
      <alignment horizontal="center" vertical="center" wrapText="1"/>
    </xf>
    <xf numFmtId="0" fontId="25" fillId="28" borderId="19" xfId="0" applyFont="1" applyFill="1" applyBorder="1" applyAlignment="1">
      <alignment horizontal="center"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26" fillId="0" borderId="7" xfId="0" applyFont="1" applyBorder="1" applyAlignment="1">
      <alignment horizontal="left" vertical="center" wrapText="1"/>
    </xf>
    <xf numFmtId="0" fontId="0" fillId="0" borderId="0" xfId="0" applyAlignment="1">
      <alignment wrapText="1"/>
    </xf>
    <xf numFmtId="49" fontId="3" fillId="0" borderId="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7" fillId="0" borderId="10" xfId="0" applyNumberFormat="1" applyFont="1" applyBorder="1" applyAlignment="1" applyProtection="1">
      <alignment horizontal="center" vertical="center" wrapText="1"/>
      <protection locked="0"/>
    </xf>
    <xf numFmtId="49" fontId="0" fillId="0" borderId="0" xfId="0" applyNumberFormat="1" applyAlignment="1">
      <alignment wrapText="1"/>
    </xf>
    <xf numFmtId="0" fontId="32" fillId="0" borderId="0" xfId="0" applyFont="1"/>
    <xf numFmtId="0" fontId="6" fillId="0" borderId="0" xfId="0" applyFont="1"/>
    <xf numFmtId="0" fontId="25" fillId="9" borderId="24" xfId="0" applyFont="1" applyFill="1" applyBorder="1" applyAlignment="1">
      <alignment horizontal="center" vertical="center" wrapText="1"/>
    </xf>
    <xf numFmtId="0" fontId="25" fillId="44" borderId="10" xfId="0" applyFont="1" applyFill="1" applyBorder="1" applyAlignment="1">
      <alignment horizontal="center" vertical="center" wrapText="1"/>
    </xf>
    <xf numFmtId="0" fontId="0" fillId="0" borderId="6" xfId="0" applyBorder="1"/>
    <xf numFmtId="0" fontId="7" fillId="0" borderId="6" xfId="0" applyFont="1" applyBorder="1"/>
    <xf numFmtId="0" fontId="7" fillId="0" borderId="10" xfId="0" applyFont="1" applyBorder="1"/>
    <xf numFmtId="0" fontId="0" fillId="0" borderId="10" xfId="0" applyBorder="1"/>
    <xf numFmtId="0" fontId="3" fillId="3" borderId="10" xfId="0" applyFont="1" applyFill="1" applyBorder="1" applyAlignment="1">
      <alignment horizontal="center" vertical="center" wrapText="1"/>
    </xf>
    <xf numFmtId="0" fontId="3" fillId="40" borderId="10" xfId="0" applyFont="1" applyFill="1" applyBorder="1" applyAlignment="1">
      <alignment horizontal="center" vertical="center" wrapText="1"/>
    </xf>
    <xf numFmtId="0" fontId="1" fillId="0" borderId="0" xfId="0" applyFont="1" applyAlignment="1">
      <alignment horizontal="left" vertical="top" wrapText="1"/>
    </xf>
    <xf numFmtId="0" fontId="1" fillId="0" borderId="12" xfId="0" applyFont="1" applyBorder="1" applyAlignment="1">
      <alignment horizontal="left" vertical="center" wrapText="1"/>
    </xf>
    <xf numFmtId="0" fontId="5" fillId="0" borderId="12" xfId="0" applyFont="1" applyBorder="1"/>
    <xf numFmtId="0" fontId="4" fillId="0" borderId="12" xfId="0" applyFont="1" applyBorder="1" applyAlignment="1">
      <alignment horizontal="center" vertical="center" wrapText="1"/>
    </xf>
    <xf numFmtId="0" fontId="1" fillId="0" borderId="0" xfId="0" applyFont="1" applyAlignment="1">
      <alignment horizontal="center"/>
    </xf>
    <xf numFmtId="0" fontId="1" fillId="0" borderId="9" xfId="0" applyFont="1" applyBorder="1" applyAlignment="1">
      <alignment horizontal="center"/>
    </xf>
    <xf numFmtId="0" fontId="0" fillId="0" borderId="0" xfId="0" applyAlignment="1">
      <alignment horizontal="center" vertical="center" wrapText="1"/>
    </xf>
    <xf numFmtId="0" fontId="1" fillId="0" borderId="0" xfId="0" applyFont="1" applyAlignment="1">
      <alignment horizontal="center" vertical="center" wrapText="1"/>
    </xf>
    <xf numFmtId="0" fontId="7" fillId="0" borderId="20" xfId="0" applyFont="1" applyBorder="1" applyAlignment="1" applyProtection="1">
      <alignment horizontal="center" vertical="center" wrapText="1"/>
      <protection locked="0"/>
    </xf>
    <xf numFmtId="0" fontId="0" fillId="24" borderId="0" xfId="0" applyFill="1"/>
    <xf numFmtId="0" fontId="6" fillId="0" borderId="0" xfId="0" applyFont="1" applyAlignment="1">
      <alignment wrapText="1"/>
    </xf>
    <xf numFmtId="0" fontId="32" fillId="45" borderId="0" xfId="0" applyFont="1" applyFill="1" applyAlignment="1">
      <alignment horizontal="center" vertical="center"/>
    </xf>
    <xf numFmtId="0" fontId="32" fillId="24" borderId="0" xfId="0" applyFont="1" applyFill="1" applyAlignment="1">
      <alignment horizontal="left" vertical="center"/>
    </xf>
    <xf numFmtId="0" fontId="0" fillId="0" borderId="0" xfId="0"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xf>
    <xf numFmtId="0" fontId="7" fillId="0" borderId="6" xfId="0" applyFont="1" applyBorder="1" applyAlignment="1">
      <alignment wrapText="1"/>
    </xf>
    <xf numFmtId="0" fontId="32" fillId="45" borderId="0" xfId="0" applyFont="1" applyFill="1" applyAlignment="1">
      <alignment horizontal="center" vertical="center" wrapText="1"/>
    </xf>
    <xf numFmtId="0" fontId="6" fillId="0" borderId="0" xfId="0" applyFont="1" applyAlignment="1">
      <alignment horizontal="center" vertical="top" wrapText="1"/>
    </xf>
    <xf numFmtId="0" fontId="6" fillId="0" borderId="0" xfId="0" quotePrefix="1" applyFont="1"/>
    <xf numFmtId="0" fontId="25"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25" fillId="0" borderId="0" xfId="0" applyFont="1" applyAlignment="1">
      <alignment vertical="center"/>
    </xf>
    <xf numFmtId="0" fontId="32" fillId="0" borderId="0" xfId="0" applyFont="1" applyAlignment="1">
      <alignment horizontal="center" vertical="center"/>
    </xf>
    <xf numFmtId="0" fontId="0" fillId="46" borderId="0" xfId="0" applyFill="1"/>
    <xf numFmtId="0" fontId="32" fillId="47" borderId="0" xfId="0" applyFont="1" applyFill="1"/>
    <xf numFmtId="0" fontId="6" fillId="46" borderId="0" xfId="0" applyFont="1" applyFill="1"/>
    <xf numFmtId="0" fontId="7" fillId="46" borderId="10" xfId="0" applyFont="1" applyFill="1" applyBorder="1" applyAlignment="1">
      <alignment horizontal="left" vertical="center" wrapText="1"/>
    </xf>
    <xf numFmtId="0" fontId="11" fillId="48" borderId="10" xfId="0" applyFont="1" applyFill="1" applyBorder="1" applyAlignment="1">
      <alignment horizontal="left" vertical="top" wrapText="1"/>
    </xf>
    <xf numFmtId="0" fontId="12" fillId="49" borderId="10" xfId="0" applyFont="1" applyFill="1" applyBorder="1" applyAlignment="1">
      <alignment horizontal="left" vertical="top" wrapText="1"/>
    </xf>
    <xf numFmtId="0" fontId="12" fillId="50" borderId="10" xfId="0" applyFont="1" applyFill="1" applyBorder="1" applyAlignment="1">
      <alignment horizontal="left" vertical="top" wrapText="1"/>
    </xf>
    <xf numFmtId="0" fontId="12" fillId="51" borderId="10" xfId="0" applyFont="1" applyFill="1" applyBorder="1" applyAlignment="1">
      <alignment horizontal="left" vertical="top" wrapText="1"/>
    </xf>
    <xf numFmtId="0" fontId="22" fillId="42" borderId="10" xfId="0" applyFont="1" applyFill="1" applyBorder="1" applyAlignment="1">
      <alignment horizontal="left" vertical="top" wrapText="1"/>
    </xf>
    <xf numFmtId="0" fontId="12" fillId="52" borderId="10" xfId="0" applyFont="1" applyFill="1" applyBorder="1" applyAlignment="1">
      <alignment horizontal="left" vertical="top" wrapText="1"/>
    </xf>
    <xf numFmtId="0" fontId="12" fillId="53" borderId="10" xfId="0" applyFont="1" applyFill="1" applyBorder="1" applyAlignment="1">
      <alignment horizontal="left" vertical="top" wrapText="1"/>
    </xf>
    <xf numFmtId="0" fontId="12" fillId="54" borderId="10" xfId="0" applyFont="1" applyFill="1" applyBorder="1" applyAlignment="1">
      <alignment horizontal="left" vertical="top" wrapText="1"/>
    </xf>
    <xf numFmtId="0" fontId="22" fillId="24" borderId="10" xfId="0" applyFont="1" applyFill="1" applyBorder="1" applyAlignment="1">
      <alignment horizontal="left" vertical="top" wrapText="1"/>
    </xf>
    <xf numFmtId="0" fontId="12" fillId="55" borderId="10" xfId="0" applyFont="1" applyFill="1" applyBorder="1" applyAlignment="1">
      <alignment horizontal="left" vertical="top" wrapText="1"/>
    </xf>
    <xf numFmtId="0" fontId="22" fillId="56" borderId="10" xfId="0" applyFont="1" applyFill="1" applyBorder="1" applyAlignment="1">
      <alignment horizontal="left" vertical="top" wrapText="1"/>
    </xf>
    <xf numFmtId="0" fontId="12" fillId="40" borderId="10" xfId="0" applyFont="1" applyFill="1" applyBorder="1" applyAlignment="1">
      <alignment horizontal="left" vertical="top" wrapText="1"/>
    </xf>
    <xf numFmtId="0" fontId="12" fillId="57" borderId="10" xfId="0" applyFont="1" applyFill="1" applyBorder="1" applyAlignment="1">
      <alignment horizontal="left" vertical="top" wrapText="1"/>
    </xf>
    <xf numFmtId="0" fontId="12" fillId="58" borderId="10" xfId="0" applyFont="1" applyFill="1" applyBorder="1" applyAlignment="1">
      <alignment horizontal="left" vertical="top" wrapText="1"/>
    </xf>
    <xf numFmtId="0" fontId="12" fillId="59" borderId="10" xfId="0" applyFont="1" applyFill="1" applyBorder="1" applyAlignment="1">
      <alignment horizontal="left" vertical="top" wrapText="1"/>
    </xf>
    <xf numFmtId="0" fontId="35" fillId="60" borderId="10" xfId="0" applyFont="1" applyFill="1" applyBorder="1" applyAlignment="1">
      <alignment horizontal="left" vertical="top" wrapText="1"/>
    </xf>
    <xf numFmtId="0" fontId="22" fillId="40" borderId="10" xfId="0" applyFont="1" applyFill="1" applyBorder="1" applyAlignment="1">
      <alignment horizontal="left" vertical="top" wrapText="1"/>
    </xf>
    <xf numFmtId="0" fontId="35" fillId="48" borderId="10" xfId="0" applyFont="1" applyFill="1" applyBorder="1" applyAlignment="1">
      <alignment horizontal="left" vertical="top" wrapText="1"/>
    </xf>
    <xf numFmtId="0" fontId="22" fillId="61" borderId="10" xfId="0" applyFont="1" applyFill="1" applyBorder="1" applyAlignment="1">
      <alignment horizontal="left" vertical="top" wrapText="1"/>
    </xf>
    <xf numFmtId="0" fontId="35" fillId="38" borderId="10" xfId="0" applyFont="1" applyFill="1" applyBorder="1" applyAlignment="1">
      <alignment horizontal="left" vertical="top" wrapText="1"/>
    </xf>
    <xf numFmtId="0" fontId="12" fillId="62" borderId="10" xfId="0" applyFont="1" applyFill="1" applyBorder="1" applyAlignment="1">
      <alignment horizontal="left" vertical="top" wrapText="1"/>
    </xf>
    <xf numFmtId="0" fontId="12" fillId="63" borderId="10" xfId="0" applyFont="1" applyFill="1" applyBorder="1" applyAlignment="1">
      <alignment horizontal="left" vertical="top" wrapText="1"/>
    </xf>
    <xf numFmtId="0" fontId="3" fillId="6" borderId="10" xfId="0" applyFont="1" applyFill="1" applyBorder="1" applyAlignment="1">
      <alignment vertical="center" wrapText="1"/>
    </xf>
    <xf numFmtId="0" fontId="12" fillId="64" borderId="10" xfId="0" applyFont="1" applyFill="1" applyBorder="1" applyAlignment="1">
      <alignment horizontal="left" vertical="top" wrapText="1"/>
    </xf>
    <xf numFmtId="0" fontId="12" fillId="65" borderId="10" xfId="0" applyFont="1" applyFill="1" applyBorder="1" applyAlignment="1">
      <alignment horizontal="left" vertical="top" wrapText="1"/>
    </xf>
    <xf numFmtId="0" fontId="12" fillId="61" borderId="10" xfId="0" applyFont="1" applyFill="1" applyBorder="1" applyAlignment="1">
      <alignment horizontal="left" vertical="top" wrapText="1"/>
    </xf>
    <xf numFmtId="0" fontId="12" fillId="66" borderId="10" xfId="0" applyFont="1" applyFill="1" applyBorder="1" applyAlignment="1">
      <alignment horizontal="left" vertical="top" wrapText="1"/>
    </xf>
    <xf numFmtId="0" fontId="11" fillId="67" borderId="10" xfId="0" applyFont="1" applyFill="1" applyBorder="1" applyAlignment="1">
      <alignment horizontal="left" vertical="top" wrapText="1"/>
    </xf>
    <xf numFmtId="0" fontId="11" fillId="68" borderId="10" xfId="0" applyFont="1" applyFill="1" applyBorder="1" applyAlignment="1">
      <alignment horizontal="left" vertical="top" wrapText="1"/>
    </xf>
    <xf numFmtId="0" fontId="12" fillId="56" borderId="10" xfId="0" applyFont="1" applyFill="1" applyBorder="1" applyAlignment="1">
      <alignment horizontal="left" vertical="top" wrapText="1"/>
    </xf>
    <xf numFmtId="0" fontId="12" fillId="69" borderId="10" xfId="0" applyFont="1" applyFill="1" applyBorder="1" applyAlignment="1">
      <alignment horizontal="left" vertical="top" wrapText="1"/>
    </xf>
    <xf numFmtId="0" fontId="12" fillId="70" borderId="10" xfId="0" applyFont="1" applyFill="1" applyBorder="1" applyAlignment="1">
      <alignment horizontal="left" vertical="top" wrapText="1"/>
    </xf>
    <xf numFmtId="0" fontId="12" fillId="71" borderId="10" xfId="0" applyFont="1" applyFill="1" applyBorder="1" applyAlignment="1">
      <alignment horizontal="left" vertical="top" wrapText="1"/>
    </xf>
    <xf numFmtId="0" fontId="11" fillId="60" borderId="10" xfId="0" applyFont="1" applyFill="1" applyBorder="1" applyAlignment="1">
      <alignment horizontal="left" vertical="top" wrapText="1"/>
    </xf>
    <xf numFmtId="0" fontId="11" fillId="72" borderId="10" xfId="0" applyFont="1" applyFill="1" applyBorder="1" applyAlignment="1">
      <alignment horizontal="left" vertical="top" wrapText="1"/>
    </xf>
    <xf numFmtId="0" fontId="11" fillId="73" borderId="10" xfId="0" applyFont="1" applyFill="1" applyBorder="1" applyAlignment="1">
      <alignment horizontal="left" vertical="top" wrapText="1"/>
    </xf>
    <xf numFmtId="0" fontId="11" fillId="74" borderId="10" xfId="0" applyFont="1" applyFill="1" applyBorder="1" applyAlignment="1">
      <alignment horizontal="left" vertical="top" wrapText="1"/>
    </xf>
    <xf numFmtId="0" fontId="39" fillId="0" borderId="0" xfId="0" applyFont="1" applyAlignment="1">
      <alignment wrapText="1"/>
    </xf>
    <xf numFmtId="0" fontId="7" fillId="37" borderId="10" xfId="0" applyFont="1" applyFill="1" applyBorder="1" applyAlignment="1">
      <alignment horizontal="left" vertical="center" wrapText="1"/>
    </xf>
    <xf numFmtId="0" fontId="40" fillId="36" borderId="0" xfId="0" applyFont="1" applyFill="1" applyAlignment="1">
      <alignment vertical="top" wrapText="1"/>
    </xf>
    <xf numFmtId="0" fontId="6" fillId="0" borderId="0" xfId="0" applyFont="1" applyAlignment="1">
      <alignment horizontal="center"/>
    </xf>
    <xf numFmtId="0" fontId="12" fillId="0" borderId="10" xfId="0" applyFont="1" applyBorder="1" applyAlignment="1" applyProtection="1">
      <alignment horizontal="center" vertical="center"/>
      <protection locked="0"/>
    </xf>
    <xf numFmtId="0" fontId="7" fillId="0" borderId="6" xfId="0" applyFont="1" applyBorder="1" applyAlignment="1">
      <alignment vertical="center" wrapText="1"/>
    </xf>
    <xf numFmtId="0" fontId="28" fillId="33" borderId="25" xfId="0" applyFont="1" applyFill="1" applyBorder="1" applyAlignment="1">
      <alignment horizontal="center" vertical="center" wrapText="1"/>
    </xf>
    <xf numFmtId="0" fontId="28" fillId="33" borderId="23" xfId="0" applyFont="1" applyFill="1" applyBorder="1" applyAlignment="1">
      <alignment horizontal="center" vertical="center" wrapText="1"/>
    </xf>
    <xf numFmtId="0" fontId="28" fillId="33" borderId="26" xfId="0" applyFont="1" applyFill="1" applyBorder="1" applyAlignment="1">
      <alignment horizontal="center" vertical="center" wrapText="1"/>
    </xf>
    <xf numFmtId="0" fontId="14" fillId="0" borderId="0" xfId="0" applyFont="1" applyAlignment="1">
      <alignment horizontal="center" vertical="center" wrapText="1"/>
    </xf>
    <xf numFmtId="0" fontId="0" fillId="0" borderId="0" xfId="0"/>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3" fillId="68" borderId="20" xfId="0" applyFont="1" applyFill="1" applyBorder="1" applyAlignment="1">
      <alignment horizontal="center" vertical="center" wrapText="1"/>
    </xf>
    <xf numFmtId="0" fontId="3" fillId="68" borderId="21"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5" fillId="0" borderId="5" xfId="0" applyFont="1" applyBorder="1" applyAlignment="1" applyProtection="1">
      <alignment horizontal="center"/>
      <protection locked="0"/>
    </xf>
    <xf numFmtId="0" fontId="20" fillId="32" borderId="14" xfId="0" applyFont="1" applyFill="1" applyBorder="1" applyAlignment="1">
      <alignment horizontal="center" vertical="center"/>
    </xf>
    <xf numFmtId="0" fontId="20" fillId="32" borderId="15" xfId="0" applyFont="1" applyFill="1" applyBorder="1" applyAlignment="1">
      <alignment horizontal="center" vertical="center"/>
    </xf>
    <xf numFmtId="0" fontId="20" fillId="32" borderId="16" xfId="0" applyFont="1" applyFill="1" applyBorder="1" applyAlignment="1">
      <alignment horizontal="center" vertical="center"/>
    </xf>
    <xf numFmtId="0" fontId="20" fillId="32" borderId="17" xfId="0" applyFont="1" applyFill="1" applyBorder="1" applyAlignment="1">
      <alignment horizontal="center" vertical="center"/>
    </xf>
    <xf numFmtId="0" fontId="20" fillId="32" borderId="6" xfId="0" applyFont="1" applyFill="1" applyBorder="1" applyAlignment="1">
      <alignment horizontal="center" vertical="center"/>
    </xf>
    <xf numFmtId="0" fontId="20" fillId="32" borderId="13" xfId="0" applyFont="1" applyFill="1" applyBorder="1" applyAlignment="1">
      <alignment horizontal="center" vertical="center"/>
    </xf>
    <xf numFmtId="0" fontId="29" fillId="24" borderId="0" xfId="0" applyFont="1" applyFill="1" applyAlignment="1">
      <alignment horizontal="center" vertical="center" wrapText="1"/>
    </xf>
    <xf numFmtId="0" fontId="5" fillId="0" borderId="23"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28" fillId="33" borderId="20" xfId="0"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28" fillId="33" borderId="21" xfId="0" applyFont="1" applyFill="1" applyBorder="1" applyAlignment="1">
      <alignment horizontal="center" vertical="center" wrapText="1"/>
    </xf>
    <xf numFmtId="0" fontId="7" fillId="0" borderId="10" xfId="0" applyFont="1" applyBorder="1" applyAlignment="1">
      <alignment horizontal="center" vertical="center" wrapText="1"/>
    </xf>
    <xf numFmtId="0" fontId="15" fillId="21" borderId="7" xfId="0" applyFont="1" applyFill="1" applyBorder="1" applyAlignment="1">
      <alignment horizontal="center" vertical="center"/>
    </xf>
    <xf numFmtId="0" fontId="5" fillId="0" borderId="2" xfId="0" applyFont="1" applyBorder="1"/>
    <xf numFmtId="0" fontId="15" fillId="17" borderId="7" xfId="0" applyFont="1" applyFill="1" applyBorder="1" applyAlignment="1">
      <alignment horizontal="center" vertical="center"/>
    </xf>
    <xf numFmtId="0" fontId="15" fillId="20" borderId="7" xfId="0" applyFont="1" applyFill="1" applyBorder="1" applyAlignment="1">
      <alignment horizontal="center" vertical="center"/>
    </xf>
    <xf numFmtId="0" fontId="15" fillId="5" borderId="7" xfId="0" applyFont="1" applyFill="1" applyBorder="1" applyAlignment="1">
      <alignment horizontal="center" vertical="center"/>
    </xf>
    <xf numFmtId="0" fontId="15" fillId="16" borderId="7" xfId="0" applyFont="1" applyFill="1" applyBorder="1" applyAlignment="1">
      <alignment horizontal="center" vertical="center"/>
    </xf>
    <xf numFmtId="0" fontId="17" fillId="18" borderId="7" xfId="0" applyFont="1" applyFill="1" applyBorder="1" applyAlignment="1">
      <alignment vertical="center"/>
    </xf>
    <xf numFmtId="0" fontId="18" fillId="0" borderId="2" xfId="0" applyFont="1" applyBorder="1"/>
    <xf numFmtId="0" fontId="17" fillId="75" borderId="7" xfId="0" applyFont="1" applyFill="1" applyBorder="1" applyAlignment="1">
      <alignment horizontal="center" vertical="center" wrapText="1"/>
    </xf>
    <xf numFmtId="0" fontId="17" fillId="75" borderId="2" xfId="0" applyFont="1" applyFill="1" applyBorder="1" applyAlignment="1">
      <alignment horizontal="center" vertical="center" wrapText="1"/>
    </xf>
    <xf numFmtId="0" fontId="14" fillId="13" borderId="5" xfId="0" applyFont="1" applyFill="1" applyBorder="1" applyAlignment="1">
      <alignment horizontal="center" vertical="center"/>
    </xf>
    <xf numFmtId="0" fontId="5" fillId="0" borderId="5" xfId="0" applyFont="1" applyBorder="1"/>
    <xf numFmtId="0" fontId="14" fillId="14" borderId="6" xfId="0" applyFont="1" applyFill="1" applyBorder="1" applyAlignment="1">
      <alignment horizontal="center" vertical="center"/>
    </xf>
    <xf numFmtId="0" fontId="5" fillId="0" borderId="6" xfId="0" applyFont="1" applyBorder="1"/>
    <xf numFmtId="0" fontId="15" fillId="19" borderId="7" xfId="0" applyFont="1" applyFill="1" applyBorder="1" applyAlignment="1">
      <alignment horizontal="center" vertical="center"/>
    </xf>
    <xf numFmtId="0" fontId="17" fillId="18" borderId="7" xfId="0" applyFont="1" applyFill="1" applyBorder="1" applyAlignment="1">
      <alignment horizontal="center" vertical="center" wrapText="1"/>
    </xf>
    <xf numFmtId="0" fontId="17" fillId="18" borderId="2" xfId="0" applyFont="1" applyFill="1" applyBorder="1" applyAlignment="1">
      <alignment horizontal="center" vertical="center" wrapText="1"/>
    </xf>
    <xf numFmtId="0" fontId="1" fillId="22" borderId="11" xfId="0" applyFont="1" applyFill="1" applyBorder="1" applyAlignment="1">
      <alignment horizontal="left" vertical="center" wrapText="1"/>
    </xf>
    <xf numFmtId="0" fontId="5" fillId="22" borderId="8" xfId="0" applyFont="1" applyFill="1" applyBorder="1"/>
    <xf numFmtId="0" fontId="15" fillId="26" borderId="7" xfId="0" applyFont="1" applyFill="1" applyBorder="1" applyAlignment="1">
      <alignment horizontal="center" vertical="center"/>
    </xf>
    <xf numFmtId="0" fontId="5" fillId="24" borderId="2" xfId="0" applyFont="1" applyFill="1" applyBorder="1"/>
    <xf numFmtId="0" fontId="19" fillId="11" borderId="7" xfId="0" applyFont="1" applyFill="1" applyBorder="1" applyAlignment="1">
      <alignment horizontal="left"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1" xfId="0" applyFont="1" applyBorder="1" applyAlignment="1">
      <alignment horizontal="center" vertical="center" wrapText="1"/>
    </xf>
  </cellXfs>
  <cellStyles count="1">
    <cellStyle name="Normal" xfId="0" builtinId="0"/>
  </cellStyles>
  <dxfs count="45">
    <dxf>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auto="1"/>
      </font>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
      <font>
        <color auto="1"/>
      </font>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
      <font>
        <color auto="1"/>
      </font>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
      <font>
        <color auto="1"/>
      </font>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
      <font>
        <color auto="1"/>
      </font>
      <fill>
        <patternFill>
          <bgColor rgb="FF92D050"/>
        </patternFill>
      </fill>
    </dxf>
    <dxf>
      <fill>
        <patternFill>
          <bgColor theme="6" tint="0.39994506668294322"/>
        </patternFill>
      </fill>
    </dxf>
    <dxf>
      <fill>
        <patternFill>
          <bgColor rgb="FFFFFF00"/>
        </patternFill>
      </fill>
    </dxf>
    <dxf>
      <fill>
        <patternFill>
          <bgColor theme="5" tint="0.79998168889431442"/>
        </patternFill>
      </fill>
    </dxf>
  </dxfs>
  <tableStyles count="0" defaultTableStyle="TableStyleMedium2" defaultPivotStyle="PivotStyleLight16"/>
  <colors>
    <mruColors>
      <color rgb="FFFF6600"/>
      <color rgb="FFCCFFFF"/>
      <color rgb="FFC6D9F0"/>
      <color rgb="FFFF3386"/>
      <color rgb="FFAC0000"/>
      <color rgb="FFC59EE2"/>
      <color rgb="FFFFABE3"/>
      <color rgb="FFA20000"/>
      <color rgb="FFFF00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871"/>
  <sheetViews>
    <sheetView tabSelected="1" view="pageLayout" topLeftCell="C61" zoomScale="40" zoomScaleNormal="50" zoomScalePageLayoutView="40" workbookViewId="0">
      <selection activeCell="U59" sqref="U59"/>
    </sheetView>
  </sheetViews>
  <sheetFormatPr defaultColWidth="12.59765625" defaultRowHeight="15" customHeight="1" x14ac:dyDescent="0.25"/>
  <cols>
    <col min="1" max="1" width="32.5" style="77" customWidth="1"/>
    <col min="2" max="2" width="15.19921875" style="31" customWidth="1"/>
    <col min="3" max="3" width="10.8984375" style="31" customWidth="1"/>
    <col min="4" max="4" width="38" style="4" customWidth="1"/>
    <col min="5" max="5" width="20.8984375" customWidth="1"/>
    <col min="6" max="6" width="20.19921875" style="80" customWidth="1"/>
    <col min="7" max="7" width="9.3984375" style="84" customWidth="1"/>
    <col min="8" max="8" width="10.8984375" customWidth="1"/>
    <col min="9" max="9" width="20.3984375" customWidth="1"/>
    <col min="10" max="10" width="17.19921875" customWidth="1"/>
    <col min="11" max="11" width="9" customWidth="1"/>
    <col min="12" max="12" width="12.09765625" style="80" customWidth="1"/>
    <col min="13" max="13" width="24.69921875" customWidth="1"/>
    <col min="14" max="14" width="15.69921875" customWidth="1"/>
    <col min="15" max="15" width="15.5" customWidth="1"/>
    <col min="16" max="16" width="15.3984375" customWidth="1"/>
    <col min="17" max="17" width="22.09765625" customWidth="1"/>
    <col min="18" max="18" width="14.69921875" customWidth="1"/>
    <col min="19" max="19" width="14.3984375" customWidth="1"/>
    <col min="20" max="20" width="14.19921875" customWidth="1"/>
    <col min="21" max="21" width="43.19921875" style="101" customWidth="1"/>
    <col min="22" max="22" width="33.69921875" customWidth="1"/>
    <col min="23" max="23" width="63.19921875" customWidth="1"/>
    <col min="24" max="28" width="7.59765625" customWidth="1"/>
  </cols>
  <sheetData>
    <row r="1" spans="1:28" ht="79.5" customHeight="1" x14ac:dyDescent="0.25">
      <c r="A1" s="171" t="s">
        <v>0</v>
      </c>
      <c r="B1" s="171"/>
      <c r="C1" s="171"/>
      <c r="D1" s="172"/>
      <c r="E1" s="172"/>
      <c r="F1" s="172"/>
      <c r="G1" s="172"/>
      <c r="H1" s="172"/>
      <c r="I1" s="172"/>
      <c r="J1" s="172"/>
      <c r="K1" s="172"/>
      <c r="L1" s="172"/>
      <c r="M1" s="172"/>
      <c r="N1" s="172"/>
      <c r="O1" s="172"/>
      <c r="P1" s="172"/>
      <c r="Q1" s="172"/>
      <c r="R1" s="172"/>
      <c r="S1" s="172"/>
      <c r="T1" s="172"/>
    </row>
    <row r="2" spans="1:28" ht="85.95" customHeight="1" x14ac:dyDescent="0.25">
      <c r="B2" s="29"/>
      <c r="C2" s="29"/>
      <c r="D2" s="52" t="s">
        <v>1</v>
      </c>
      <c r="E2" s="49" t="s">
        <v>2</v>
      </c>
      <c r="F2" s="93" t="s">
        <v>3</v>
      </c>
      <c r="G2" s="176" t="s">
        <v>4</v>
      </c>
      <c r="H2" s="177"/>
      <c r="I2" s="50" t="s">
        <v>5</v>
      </c>
      <c r="J2" s="147" t="s">
        <v>6</v>
      </c>
      <c r="K2" s="178" t="s">
        <v>7</v>
      </c>
      <c r="L2" s="179"/>
      <c r="M2" s="67" t="s">
        <v>8</v>
      </c>
      <c r="N2" s="51" t="s">
        <v>9</v>
      </c>
      <c r="O2" s="94" t="s">
        <v>10</v>
      </c>
    </row>
    <row r="3" spans="1:28" ht="39.6" customHeight="1" thickBot="1" x14ac:dyDescent="0.3">
      <c r="B3" s="29"/>
      <c r="C3" s="29"/>
      <c r="D3" s="26"/>
      <c r="E3" s="48"/>
      <c r="F3" s="28"/>
      <c r="G3" s="81"/>
      <c r="H3" s="28"/>
      <c r="I3" s="48"/>
      <c r="J3" s="27"/>
      <c r="K3" s="28"/>
      <c r="L3" s="28"/>
      <c r="M3" s="28"/>
      <c r="N3" s="28"/>
      <c r="O3" s="28"/>
    </row>
    <row r="4" spans="1:28" ht="36.6" customHeight="1" x14ac:dyDescent="0.3">
      <c r="A4" s="187" t="s">
        <v>11</v>
      </c>
      <c r="B4" s="187"/>
      <c r="C4" s="187"/>
      <c r="D4" s="187"/>
      <c r="E4" s="74" t="s">
        <v>12</v>
      </c>
      <c r="F4" s="180"/>
      <c r="G4" s="180"/>
      <c r="H4" s="180"/>
      <c r="I4" s="73" t="s">
        <v>13</v>
      </c>
      <c r="J4" s="188"/>
      <c r="K4" s="188"/>
      <c r="L4" s="189"/>
      <c r="M4" s="181" t="s">
        <v>14</v>
      </c>
      <c r="N4" s="182"/>
      <c r="O4" s="182"/>
      <c r="P4" s="182"/>
      <c r="Q4" s="182"/>
      <c r="R4" s="183"/>
      <c r="S4" s="1"/>
      <c r="T4" s="1"/>
      <c r="U4" s="102"/>
      <c r="V4" s="1"/>
      <c r="W4" s="1"/>
      <c r="X4" s="1"/>
      <c r="Y4" s="1"/>
      <c r="Z4" s="1"/>
      <c r="AA4" s="1"/>
      <c r="AB4" s="1"/>
    </row>
    <row r="5" spans="1:28" ht="16.95" customHeight="1" thickBot="1" x14ac:dyDescent="0.35">
      <c r="A5" s="78"/>
      <c r="B5" s="30"/>
      <c r="C5" s="30"/>
      <c r="D5" s="95"/>
      <c r="E5" s="12"/>
      <c r="F5" s="12"/>
      <c r="G5" s="82"/>
      <c r="H5" s="12"/>
      <c r="I5" s="12"/>
      <c r="J5" s="12"/>
      <c r="K5" s="12"/>
      <c r="L5" s="12"/>
      <c r="M5" s="184"/>
      <c r="N5" s="185"/>
      <c r="O5" s="185"/>
      <c r="P5" s="185"/>
      <c r="Q5" s="185"/>
      <c r="R5" s="186"/>
      <c r="S5" s="1"/>
      <c r="T5" s="1"/>
      <c r="U5" s="102"/>
      <c r="V5" s="1"/>
      <c r="W5" s="1"/>
      <c r="X5" s="1"/>
      <c r="Y5" s="1"/>
      <c r="Z5" s="1"/>
      <c r="AA5" s="1"/>
      <c r="AB5" s="1"/>
    </row>
    <row r="6" spans="1:28" s="3" customFormat="1" ht="58.95" customHeight="1" x14ac:dyDescent="0.25">
      <c r="A6" s="79" t="s">
        <v>15</v>
      </c>
      <c r="B6" s="53" t="s">
        <v>16</v>
      </c>
      <c r="C6" s="53" t="s">
        <v>17</v>
      </c>
      <c r="D6" s="54" t="s">
        <v>18</v>
      </c>
      <c r="E6" s="55" t="s">
        <v>19</v>
      </c>
      <c r="F6" s="55" t="s">
        <v>20</v>
      </c>
      <c r="G6" s="173" t="s">
        <v>21</v>
      </c>
      <c r="H6" s="174"/>
      <c r="I6" s="55" t="s">
        <v>22</v>
      </c>
      <c r="J6" s="55" t="s">
        <v>23</v>
      </c>
      <c r="K6" s="173" t="s">
        <v>24</v>
      </c>
      <c r="L6" s="175"/>
      <c r="M6" s="56" t="s">
        <v>25</v>
      </c>
      <c r="N6" s="57" t="s">
        <v>26</v>
      </c>
      <c r="O6" s="58" t="s">
        <v>27</v>
      </c>
      <c r="P6" s="59" t="s">
        <v>28</v>
      </c>
      <c r="Q6" s="59" t="s">
        <v>29</v>
      </c>
      <c r="R6" s="60" t="s">
        <v>30</v>
      </c>
      <c r="S6" s="75" t="s">
        <v>31</v>
      </c>
      <c r="T6" s="76" t="s">
        <v>32</v>
      </c>
      <c r="U6" s="87" t="s">
        <v>1223</v>
      </c>
      <c r="V6" s="88" t="s">
        <v>33</v>
      </c>
      <c r="W6" s="119"/>
    </row>
    <row r="7" spans="1:28" s="3" customFormat="1" ht="48.6" customHeight="1" x14ac:dyDescent="0.25">
      <c r="A7" s="168" t="s">
        <v>34</v>
      </c>
      <c r="B7" s="169"/>
      <c r="C7" s="169"/>
      <c r="D7" s="169"/>
      <c r="E7" s="169"/>
      <c r="F7" s="169"/>
      <c r="G7" s="169"/>
      <c r="H7" s="169"/>
      <c r="I7" s="169"/>
      <c r="J7" s="169"/>
      <c r="K7" s="169"/>
      <c r="L7" s="169"/>
      <c r="M7" s="169"/>
      <c r="N7" s="169"/>
      <c r="O7" s="169"/>
      <c r="P7" s="169"/>
      <c r="Q7" s="169"/>
      <c r="R7" s="169"/>
      <c r="S7" s="169"/>
      <c r="T7" s="169"/>
      <c r="U7" s="169"/>
      <c r="V7" s="170"/>
      <c r="W7" s="167"/>
    </row>
    <row r="8" spans="1:28" ht="66" customHeight="1" x14ac:dyDescent="0.25">
      <c r="A8" s="124" t="s">
        <v>1131</v>
      </c>
      <c r="B8" s="33">
        <v>200</v>
      </c>
      <c r="C8" s="33"/>
      <c r="D8" s="64" t="s">
        <v>35</v>
      </c>
      <c r="E8" s="35"/>
      <c r="F8" s="36"/>
      <c r="G8" s="83"/>
      <c r="H8" s="166"/>
      <c r="I8" s="36"/>
      <c r="J8" s="35"/>
      <c r="K8" s="35"/>
      <c r="L8" s="36"/>
      <c r="M8" s="37"/>
      <c r="N8" s="37"/>
      <c r="O8" s="37"/>
      <c r="P8" s="37"/>
      <c r="Q8" s="37"/>
      <c r="R8" s="38">
        <f>(IFERROR(VLOOKUP(O8,'Display Lists'!$B$24:$F$28,5,FALSE),0)+ IFERROR(VLOOKUP(P8,'Display Lists'!$C$24:$F$28,4,FALSE),0)+IFERROR(VLOOKUP(Q8,'Display Lists'!$C$36:$D$40,2,FALSE),0) )/3</f>
        <v>0</v>
      </c>
      <c r="S8" s="39">
        <f>IFERROR(VLOOKUP(M8,'Display Lists'!$B$3:$C$8,2,FALSE),0)*IFERROR(VLOOKUP(N8,'Display Lists'!$B$13:$C$17,2,FALSE),0)</f>
        <v>0</v>
      </c>
      <c r="T8" s="38">
        <f>IFERROR(VLOOKUP(M8,'Display Lists'!$B$3:$C$8,2,FALSE),0)*R8</f>
        <v>0</v>
      </c>
      <c r="U8" s="103"/>
      <c r="V8" s="92"/>
      <c r="W8" s="167"/>
    </row>
    <row r="9" spans="1:28" ht="60.6" customHeight="1" x14ac:dyDescent="0.25">
      <c r="A9" s="124" t="s">
        <v>1121</v>
      </c>
      <c r="B9" s="33">
        <v>2000</v>
      </c>
      <c r="C9" s="33"/>
      <c r="D9" s="71" t="s">
        <v>37</v>
      </c>
      <c r="E9" s="35"/>
      <c r="F9" s="36"/>
      <c r="G9" s="83"/>
      <c r="H9" s="166"/>
      <c r="I9" s="36"/>
      <c r="J9" s="35"/>
      <c r="K9" s="35"/>
      <c r="L9" s="36"/>
      <c r="M9" s="37"/>
      <c r="N9" s="37"/>
      <c r="O9" s="37"/>
      <c r="P9" s="37"/>
      <c r="Q9" s="37"/>
      <c r="R9" s="38">
        <f>(IFERROR(VLOOKUP(O9,'Display Lists'!$B$24:$F$28,5,FALSE),0)+ IFERROR(VLOOKUP(P9,'Display Lists'!$C$24:$F$28,4,FALSE),0)+IFERROR(VLOOKUP(Q9,'Display Lists'!$C$36:$D$40,2,FALSE),0) )/3</f>
        <v>0</v>
      </c>
      <c r="S9" s="39">
        <f>IFERROR(VLOOKUP(M9,'Display Lists'!$B$3:$C$8,2,FALSE),0)*IFERROR(VLOOKUP(N9,'Display Lists'!$B$13:$C$17,2,FALSE),0)</f>
        <v>0</v>
      </c>
      <c r="T9" s="38">
        <f>IFERROR(VLOOKUP(M9,'Display Lists'!$B$3:$C$8,2,FALSE),0)*R9</f>
        <v>0</v>
      </c>
      <c r="U9" s="36"/>
      <c r="V9" s="92"/>
      <c r="W9" s="89"/>
    </row>
    <row r="10" spans="1:28" ht="64.95" customHeight="1" x14ac:dyDescent="0.25">
      <c r="A10" s="124" t="s">
        <v>1133</v>
      </c>
      <c r="B10" s="33"/>
      <c r="C10" s="33"/>
      <c r="D10" s="64" t="s">
        <v>43</v>
      </c>
      <c r="E10" s="35"/>
      <c r="F10" s="36"/>
      <c r="G10" s="83"/>
      <c r="H10" s="166"/>
      <c r="I10" s="36"/>
      <c r="J10" s="35"/>
      <c r="K10" s="35"/>
      <c r="L10" s="36"/>
      <c r="M10" s="37"/>
      <c r="N10" s="37"/>
      <c r="O10" s="37"/>
      <c r="P10" s="37"/>
      <c r="Q10" s="37"/>
      <c r="R10" s="38">
        <f>(IFERROR(VLOOKUP(O10,'Display Lists'!$B$24:$F$28,5,FALSE),0)+ IFERROR(VLOOKUP(P10,'Display Lists'!$C$24:$F$28,4,FALSE),0)+IFERROR(VLOOKUP(Q10,'Display Lists'!$C$36:$D$40,2,FALSE),0) )/3</f>
        <v>0</v>
      </c>
      <c r="S10" s="39">
        <f>IFERROR(VLOOKUP(M10,'Display Lists'!$B$3:$C$8,2,FALSE),0)*IFERROR(VLOOKUP(N10,'Display Lists'!$B$13:$C$17,2,FALSE),0)</f>
        <v>0</v>
      </c>
      <c r="T10" s="38">
        <f>IFERROR(VLOOKUP(M10,'Display Lists'!$B$3:$C$8,2,FALSE),0)*R10</f>
        <v>0</v>
      </c>
      <c r="U10" s="36"/>
      <c r="V10" s="92"/>
      <c r="W10" s="89"/>
    </row>
    <row r="11" spans="1:28" ht="49.95" customHeight="1" x14ac:dyDescent="0.25">
      <c r="A11" s="124" t="s">
        <v>1132</v>
      </c>
      <c r="B11" s="33">
        <v>100</v>
      </c>
      <c r="C11" s="33"/>
      <c r="D11" s="164" t="s">
        <v>1193</v>
      </c>
      <c r="E11" s="35"/>
      <c r="F11" s="36"/>
      <c r="G11" s="83"/>
      <c r="H11" s="166"/>
      <c r="I11" s="36"/>
      <c r="J11" s="35"/>
      <c r="K11" s="35"/>
      <c r="L11" s="36"/>
      <c r="M11" s="37"/>
      <c r="N11" s="37"/>
      <c r="O11" s="37"/>
      <c r="P11" s="37"/>
      <c r="Q11" s="37"/>
      <c r="R11" s="38">
        <f>(IFERROR(VLOOKUP(O11,'Display Lists'!$B$24:$F$28,5,FALSE),0)+ IFERROR(VLOOKUP(P11,'Display Lists'!$C$24:$F$28,4,FALSE),0)+IFERROR(VLOOKUP(Q11,'Display Lists'!$C$36:$D$40,2,FALSE),0) )/3</f>
        <v>0</v>
      </c>
      <c r="S11" s="39">
        <f>IFERROR(VLOOKUP(M11,'Display Lists'!$B$3:$C$8,2,FALSE),0)*IFERROR(VLOOKUP(N11,'Display Lists'!$B$13:$C$17,2,FALSE),0)</f>
        <v>0</v>
      </c>
      <c r="T11" s="38">
        <f>IFERROR(VLOOKUP(M11,'Display Lists'!$B$3:$C$8,2,FALSE),0)*R11</f>
        <v>0</v>
      </c>
      <c r="U11" s="36"/>
      <c r="V11" s="92"/>
      <c r="W11" s="89"/>
    </row>
    <row r="12" spans="1:28" ht="67.5" customHeight="1" x14ac:dyDescent="0.25">
      <c r="A12" s="124" t="s">
        <v>1124</v>
      </c>
      <c r="B12" s="33">
        <v>20</v>
      </c>
      <c r="C12" s="33"/>
      <c r="D12" s="64" t="s">
        <v>44</v>
      </c>
      <c r="E12" s="35"/>
      <c r="F12" s="36"/>
      <c r="G12" s="83"/>
      <c r="H12" s="166"/>
      <c r="I12" s="36"/>
      <c r="J12" s="35"/>
      <c r="K12" s="35"/>
      <c r="L12" s="36"/>
      <c r="M12" s="37"/>
      <c r="N12" s="37"/>
      <c r="O12" s="37"/>
      <c r="P12" s="37"/>
      <c r="Q12" s="37"/>
      <c r="R12" s="38">
        <f>(IFERROR(VLOOKUP(O12,'Display Lists'!$B$24:$F$28,5,FALSE),0)+ IFERROR(VLOOKUP(P12,'Display Lists'!$C$24:$F$28,4,FALSE),0)+IFERROR(VLOOKUP(Q12,'Display Lists'!$C$36:$D$40,2,FALSE),0) )/3</f>
        <v>0</v>
      </c>
      <c r="S12" s="39">
        <f>IFERROR(VLOOKUP(M12,'Display Lists'!$B$3:$C$8,2,FALSE),0)*IFERROR(VLOOKUP(N12,'Display Lists'!$B$13:$C$17,2,FALSE),0)</f>
        <v>0</v>
      </c>
      <c r="T12" s="38">
        <f>IFERROR(VLOOKUP(M12,'Display Lists'!$B$3:$C$8,2,FALSE),0)*R12</f>
        <v>0</v>
      </c>
      <c r="U12" s="36"/>
      <c r="V12" s="92"/>
      <c r="W12" s="89"/>
    </row>
    <row r="13" spans="1:28" ht="49.95" customHeight="1" x14ac:dyDescent="0.25">
      <c r="A13" s="124" t="s">
        <v>1175</v>
      </c>
      <c r="B13" s="33">
        <v>200</v>
      </c>
      <c r="C13" s="33"/>
      <c r="D13" s="62" t="s">
        <v>45</v>
      </c>
      <c r="E13" s="35"/>
      <c r="F13" s="36"/>
      <c r="G13" s="83"/>
      <c r="H13" s="166"/>
      <c r="I13" s="36"/>
      <c r="J13" s="35"/>
      <c r="K13" s="35"/>
      <c r="L13" s="36"/>
      <c r="M13" s="37"/>
      <c r="N13" s="37"/>
      <c r="O13" s="37"/>
      <c r="P13" s="37"/>
      <c r="Q13" s="37"/>
      <c r="R13" s="38">
        <f>(IFERROR(VLOOKUP(O13,'Display Lists'!$B$24:$F$28,5,FALSE),0)+ IFERROR(VLOOKUP(P13,'Display Lists'!$C$24:$F$28,4,FALSE),0)+IFERROR(VLOOKUP(Q13,'Display Lists'!$C$36:$D$40,2,FALSE),0) )/3</f>
        <v>0</v>
      </c>
      <c r="S13" s="39">
        <f>IFERROR(VLOOKUP(M13,'Display Lists'!$B$3:$C$8,2,FALSE),0)*IFERROR(VLOOKUP(N13,'Display Lists'!$B$13:$C$17,2,FALSE),0)</f>
        <v>0</v>
      </c>
      <c r="T13" s="38">
        <f>IFERROR(VLOOKUP(M13,'Display Lists'!$B$3:$C$8,2,FALSE),0)*R13</f>
        <v>0</v>
      </c>
      <c r="U13" s="36"/>
      <c r="V13" s="92"/>
      <c r="W13" s="89"/>
    </row>
    <row r="14" spans="1:28" ht="49.95" customHeight="1" x14ac:dyDescent="0.25">
      <c r="A14" s="124" t="s">
        <v>1176</v>
      </c>
      <c r="B14" s="33"/>
      <c r="C14" s="33">
        <v>10</v>
      </c>
      <c r="D14" s="153" t="s">
        <v>48</v>
      </c>
      <c r="E14" s="35"/>
      <c r="F14" s="36"/>
      <c r="G14" s="83"/>
      <c r="H14" s="166"/>
      <c r="I14" s="36"/>
      <c r="J14" s="35"/>
      <c r="K14" s="35"/>
      <c r="L14" s="36"/>
      <c r="M14" s="37"/>
      <c r="N14" s="37"/>
      <c r="O14" s="37"/>
      <c r="P14" s="37"/>
      <c r="Q14" s="37"/>
      <c r="R14" s="38">
        <f>(IFERROR(VLOOKUP(O14,'Display Lists'!$B$24:$F$28,5,FALSE),0)+ IFERROR(VLOOKUP(P14,'Display Lists'!$C$24:$F$28,4,FALSE),0)+IFERROR(VLOOKUP(Q14,'Display Lists'!$C$36:$D$40,2,FALSE),0) )/3</f>
        <v>0</v>
      </c>
      <c r="S14" s="39">
        <f>IFERROR(VLOOKUP(M14,'Display Lists'!$B$3:$C$8,2,FALSE),0)*IFERROR(VLOOKUP(N14,'Display Lists'!$B$13:$C$17,2,FALSE),0)</f>
        <v>0</v>
      </c>
      <c r="T14" s="38">
        <f>IFERROR(VLOOKUP(M14,'Display Lists'!$B$3:$C$8,2,FALSE),0)*R14</f>
        <v>0</v>
      </c>
      <c r="U14" s="36"/>
      <c r="V14" s="92"/>
      <c r="W14" s="89"/>
    </row>
    <row r="15" spans="1:28" ht="135.6" customHeight="1" x14ac:dyDescent="0.25">
      <c r="A15" s="124" t="s">
        <v>1122</v>
      </c>
      <c r="B15" s="33">
        <v>0.01</v>
      </c>
      <c r="C15" s="33"/>
      <c r="D15" s="71" t="s">
        <v>49</v>
      </c>
      <c r="E15" s="35"/>
      <c r="F15" s="36"/>
      <c r="G15" s="83"/>
      <c r="H15" s="166"/>
      <c r="I15" s="36"/>
      <c r="J15" s="35"/>
      <c r="K15" s="35"/>
      <c r="L15" s="36"/>
      <c r="M15" s="37"/>
      <c r="N15" s="37"/>
      <c r="O15" s="37"/>
      <c r="P15" s="37"/>
      <c r="Q15" s="37"/>
      <c r="R15" s="38">
        <f>(IFERROR(VLOOKUP(O15,'Display Lists'!$B$24:$F$28,5,FALSE),0)+ IFERROR(VLOOKUP(P15,'Display Lists'!$C$24:$F$28,4,FALSE),0)+IFERROR(VLOOKUP(Q15,'Display Lists'!$C$36:$D$40,2,FALSE),0) )/3</f>
        <v>0</v>
      </c>
      <c r="S15" s="39">
        <f>IFERROR(VLOOKUP(M15,'Display Lists'!$B$3:$C$8,2,FALSE),0)*IFERROR(VLOOKUP(N15,'Display Lists'!$B$13:$C$17,2,FALSE),0)</f>
        <v>0</v>
      </c>
      <c r="T15" s="38">
        <f>IFERROR(VLOOKUP(M15,'Display Lists'!$B$3:$C$8,2,FALSE),0)*R15</f>
        <v>0</v>
      </c>
      <c r="U15" s="36"/>
      <c r="V15" s="92"/>
      <c r="W15" s="89"/>
    </row>
    <row r="16" spans="1:28" ht="49.95" customHeight="1" x14ac:dyDescent="0.25">
      <c r="A16" s="124" t="s">
        <v>1125</v>
      </c>
      <c r="B16" s="33"/>
      <c r="C16" s="33"/>
      <c r="D16" s="62" t="s">
        <v>50</v>
      </c>
      <c r="E16" s="35"/>
      <c r="F16" s="36"/>
      <c r="G16" s="83"/>
      <c r="H16" s="166"/>
      <c r="I16" s="36"/>
      <c r="J16" s="35"/>
      <c r="K16" s="35"/>
      <c r="L16" s="36"/>
      <c r="M16" s="37"/>
      <c r="N16" s="37"/>
      <c r="O16" s="37"/>
      <c r="P16" s="37"/>
      <c r="Q16" s="37"/>
      <c r="R16" s="38">
        <f>(IFERROR(VLOOKUP(O16,'Display Lists'!$B$24:$F$28,5,FALSE),0)+ IFERROR(VLOOKUP(P16,'Display Lists'!$C$24:$F$28,4,FALSE),0)+IFERROR(VLOOKUP(Q16,'Display Lists'!$C$36:$D$40,2,FALSE),0) )/3</f>
        <v>0</v>
      </c>
      <c r="S16" s="39">
        <f>IFERROR(VLOOKUP(M16,'Display Lists'!$B$3:$C$8,2,FALSE),0)*IFERROR(VLOOKUP(N16,'Display Lists'!$B$13:$C$17,2,FALSE),0)</f>
        <v>0</v>
      </c>
      <c r="T16" s="38">
        <f>IFERROR(VLOOKUP(M16,'Display Lists'!$B$3:$C$8,2,FALSE),0)*R16</f>
        <v>0</v>
      </c>
      <c r="U16" s="36"/>
      <c r="V16" s="92"/>
      <c r="W16" s="89"/>
    </row>
    <row r="17" spans="1:23" ht="80.25" customHeight="1" x14ac:dyDescent="0.25">
      <c r="A17" s="124" t="s">
        <v>1174</v>
      </c>
      <c r="B17" s="33">
        <v>50</v>
      </c>
      <c r="C17" s="33"/>
      <c r="D17" s="62" t="s">
        <v>51</v>
      </c>
      <c r="E17" s="35"/>
      <c r="F17" s="36"/>
      <c r="G17" s="83"/>
      <c r="H17" s="166"/>
      <c r="I17" s="36"/>
      <c r="J17" s="35"/>
      <c r="K17" s="35"/>
      <c r="L17" s="36"/>
      <c r="M17" s="37"/>
      <c r="N17" s="37"/>
      <c r="O17" s="37"/>
      <c r="P17" s="37"/>
      <c r="Q17" s="37"/>
      <c r="R17" s="38">
        <f>(IFERROR(VLOOKUP(O17,'Display Lists'!$B$24:$F$28,5,FALSE),0)+ IFERROR(VLOOKUP(P17,'Display Lists'!$C$24:$F$28,4,FALSE),0)+IFERROR(VLOOKUP(Q17,'Display Lists'!$C$36:$D$40,2,FALSE),0) )/3</f>
        <v>0</v>
      </c>
      <c r="S17" s="39">
        <f>IFERROR(VLOOKUP(M17,'Display Lists'!$B$3:$C$8,2,FALSE),0)*IFERROR(VLOOKUP(N17,'Display Lists'!$B$13:$C$17,2,FALSE),0)</f>
        <v>0</v>
      </c>
      <c r="T17" s="38">
        <f>IFERROR(VLOOKUP(M17,'Display Lists'!$B$3:$C$8,2,FALSE),0)*R17</f>
        <v>0</v>
      </c>
      <c r="U17" s="36"/>
      <c r="V17" s="92"/>
      <c r="W17" s="89"/>
    </row>
    <row r="18" spans="1:23" s="3" customFormat="1" ht="113.25" customHeight="1" x14ac:dyDescent="0.25">
      <c r="A18" s="124" t="s">
        <v>1177</v>
      </c>
      <c r="B18" s="33">
        <v>20</v>
      </c>
      <c r="C18" s="33"/>
      <c r="D18" s="64" t="s">
        <v>53</v>
      </c>
      <c r="E18" s="35"/>
      <c r="F18" s="36"/>
      <c r="G18" s="83"/>
      <c r="H18" s="166"/>
      <c r="I18" s="36"/>
      <c r="J18" s="35"/>
      <c r="K18" s="35"/>
      <c r="L18" s="36"/>
      <c r="M18" s="37"/>
      <c r="N18" s="37"/>
      <c r="O18" s="37"/>
      <c r="P18" s="37"/>
      <c r="Q18" s="37"/>
      <c r="R18" s="38">
        <f>(IFERROR(VLOOKUP(O18,'Display Lists'!$B$24:$F$28,5,FALSE),0)+ IFERROR(VLOOKUP(P18,'Display Lists'!$C$24:$F$28,4,FALSE),0)+IFERROR(VLOOKUP(Q18,'Display Lists'!$C$36:$D$40,2,FALSE),0) )/3</f>
        <v>0</v>
      </c>
      <c r="S18" s="39">
        <f>IFERROR(VLOOKUP(M18,'Display Lists'!$B$3:$C$8,2,FALSE),0)*IFERROR(VLOOKUP(N18,'Display Lists'!$B$13:$C$17,2,FALSE),0)</f>
        <v>0</v>
      </c>
      <c r="T18" s="38">
        <f>IFERROR(VLOOKUP(M18,'Display Lists'!$B$3:$C$8,2,FALSE),0)*R18</f>
        <v>0</v>
      </c>
      <c r="U18" s="36"/>
      <c r="V18" s="91"/>
    </row>
    <row r="19" spans="1:23" s="3" customFormat="1" ht="45.6" customHeight="1" x14ac:dyDescent="0.25">
      <c r="A19" s="124" t="s">
        <v>1178</v>
      </c>
      <c r="B19" s="33">
        <v>400</v>
      </c>
      <c r="C19" s="33"/>
      <c r="D19" s="64" t="s">
        <v>54</v>
      </c>
      <c r="E19" s="35"/>
      <c r="F19" s="36"/>
      <c r="G19" s="83"/>
      <c r="H19" s="166"/>
      <c r="I19" s="36"/>
      <c r="J19" s="35"/>
      <c r="K19" s="35"/>
      <c r="L19" s="36"/>
      <c r="M19" s="37"/>
      <c r="N19" s="37"/>
      <c r="O19" s="37"/>
      <c r="P19" s="37"/>
      <c r="Q19" s="37"/>
      <c r="R19" s="38">
        <f>(IFERROR(VLOOKUP(O19,'Display Lists'!$B$24:$F$28,5,FALSE),0)+ IFERROR(VLOOKUP(P19,'Display Lists'!$C$24:$F$28,4,FALSE),0)+IFERROR(VLOOKUP(Q19,'Display Lists'!$C$36:$D$40,2,FALSE),0) )/3</f>
        <v>0</v>
      </c>
      <c r="S19" s="39">
        <f>IFERROR(VLOOKUP(M19,'Display Lists'!$B$3:$C$8,2,FALSE),0)*IFERROR(VLOOKUP(N19,'Display Lists'!$B$13:$C$17,2,FALSE),0)</f>
        <v>0</v>
      </c>
      <c r="T19" s="38">
        <f>IFERROR(VLOOKUP(M19,'Display Lists'!$B$3:$C$8,2,FALSE),0)*R19</f>
        <v>0</v>
      </c>
      <c r="U19" s="36"/>
      <c r="V19" s="91"/>
    </row>
    <row r="20" spans="1:23" s="3" customFormat="1" ht="92.4" customHeight="1" x14ac:dyDescent="0.25">
      <c r="A20" s="124" t="s">
        <v>1180</v>
      </c>
      <c r="B20" s="33">
        <v>2000</v>
      </c>
      <c r="C20" s="33"/>
      <c r="D20" s="64" t="s">
        <v>55</v>
      </c>
      <c r="E20" s="35"/>
      <c r="F20" s="36"/>
      <c r="G20" s="83"/>
      <c r="H20" s="166"/>
      <c r="I20" s="36"/>
      <c r="J20" s="35"/>
      <c r="K20" s="35"/>
      <c r="L20" s="36"/>
      <c r="M20" s="37"/>
      <c r="N20" s="37"/>
      <c r="O20" s="37"/>
      <c r="P20" s="37"/>
      <c r="Q20" s="37"/>
      <c r="R20" s="38">
        <f>(IFERROR(VLOOKUP(O20,'Display Lists'!$B$24:$F$28,5,FALSE),0)+ IFERROR(VLOOKUP(P20,'Display Lists'!$C$24:$F$28,4,FALSE),0)+IFERROR(VLOOKUP(Q20,'Display Lists'!$C$36:$D$40,2,FALSE),0) )/3</f>
        <v>0</v>
      </c>
      <c r="S20" s="39">
        <f>IFERROR(VLOOKUP(M20,'Display Lists'!$B$3:$C$8,2,FALSE),0)*IFERROR(VLOOKUP(N20,'Display Lists'!$B$13:$C$17,2,FALSE),0)</f>
        <v>0</v>
      </c>
      <c r="T20" s="38">
        <f>IFERROR(VLOOKUP(M20,'Display Lists'!$B$3:$C$8,2,FALSE),0)*R20</f>
        <v>0</v>
      </c>
      <c r="U20" s="36"/>
      <c r="V20" s="91"/>
    </row>
    <row r="21" spans="1:23" s="3" customFormat="1" ht="84" customHeight="1" x14ac:dyDescent="0.25">
      <c r="A21" s="124" t="s">
        <v>1151</v>
      </c>
      <c r="B21" s="40" t="s">
        <v>56</v>
      </c>
      <c r="C21" s="40"/>
      <c r="D21" s="125" t="s">
        <v>57</v>
      </c>
      <c r="E21" s="35"/>
      <c r="F21" s="36"/>
      <c r="G21" s="83"/>
      <c r="H21" s="166"/>
      <c r="I21" s="36"/>
      <c r="J21" s="35"/>
      <c r="K21" s="35"/>
      <c r="L21" s="36"/>
      <c r="M21" s="37"/>
      <c r="N21" s="37"/>
      <c r="O21" s="37"/>
      <c r="P21" s="37"/>
      <c r="Q21" s="37"/>
      <c r="R21" s="38">
        <f>(IFERROR(VLOOKUP(O21,'Display Lists'!$B$24:$F$28,5,FALSE),0)+ IFERROR(VLOOKUP(P21,'Display Lists'!$C$24:$F$28,4,FALSE),0)+IFERROR(VLOOKUP(Q21,'Display Lists'!$C$36:$D$40,2,FALSE),0) )/3</f>
        <v>0</v>
      </c>
      <c r="S21" s="39">
        <f>IFERROR(VLOOKUP(M21,'Display Lists'!$B$3:$C$8,2,FALSE),0)*IFERROR(VLOOKUP(N21,'Display Lists'!$B$13:$C$17,2,FALSE),0)</f>
        <v>0</v>
      </c>
      <c r="T21" s="38">
        <f>IFERROR(VLOOKUP(M21,'Display Lists'!$B$3:$C$8,2,FALSE),0)*R21</f>
        <v>0</v>
      </c>
      <c r="U21" s="36"/>
      <c r="V21" s="91"/>
      <c r="W21" s="90"/>
    </row>
    <row r="22" spans="1:23" s="3" customFormat="1" ht="74.400000000000006" customHeight="1" x14ac:dyDescent="0.25">
      <c r="A22" s="124" t="s">
        <v>1158</v>
      </c>
      <c r="B22" s="33"/>
      <c r="C22" s="33">
        <v>0.4</v>
      </c>
      <c r="D22" s="62" t="s">
        <v>59</v>
      </c>
      <c r="E22" s="35"/>
      <c r="F22" s="36"/>
      <c r="G22" s="83"/>
      <c r="H22" s="166"/>
      <c r="I22" s="36"/>
      <c r="J22" s="35"/>
      <c r="K22" s="35"/>
      <c r="L22" s="36"/>
      <c r="M22" s="37"/>
      <c r="N22" s="37"/>
      <c r="O22" s="37"/>
      <c r="P22" s="37"/>
      <c r="Q22" s="37"/>
      <c r="R22" s="38">
        <f>(IFERROR(VLOOKUP(O22,'Display Lists'!$B$24:$F$28,5,FALSE),0)+ IFERROR(VLOOKUP(P22,'Display Lists'!$C$24:$F$28,4,FALSE),0)+IFERROR(VLOOKUP(Q22,'Display Lists'!$C$36:$D$40,2,FALSE),0) )/3</f>
        <v>0</v>
      </c>
      <c r="S22" s="39">
        <f>IFERROR(VLOOKUP(M22,'Display Lists'!$B$3:$C$8,2,FALSE),0)*IFERROR(VLOOKUP(N22,'Display Lists'!$B$13:$C$17,2,FALSE),0)</f>
        <v>0</v>
      </c>
      <c r="T22" s="38">
        <f>IFERROR(VLOOKUP(M22,'Display Lists'!$B$3:$C$8,2,FALSE),0)*R22</f>
        <v>0</v>
      </c>
      <c r="U22" s="36"/>
      <c r="V22" s="91"/>
      <c r="W22" s="90"/>
    </row>
    <row r="23" spans="1:23" s="3" customFormat="1" ht="117" customHeight="1" x14ac:dyDescent="0.25">
      <c r="A23" s="124" t="s">
        <v>1179</v>
      </c>
      <c r="B23" s="33">
        <v>2</v>
      </c>
      <c r="C23" s="33"/>
      <c r="D23" s="42" t="s">
        <v>60</v>
      </c>
      <c r="E23" s="35"/>
      <c r="F23" s="36"/>
      <c r="G23" s="83"/>
      <c r="H23" s="166"/>
      <c r="I23" s="36"/>
      <c r="J23" s="35"/>
      <c r="K23" s="35"/>
      <c r="L23" s="36"/>
      <c r="M23" s="37"/>
      <c r="N23" s="37"/>
      <c r="O23" s="37"/>
      <c r="P23" s="37"/>
      <c r="Q23" s="37"/>
      <c r="R23" s="38">
        <f>(IFERROR(VLOOKUP(O23,'Display Lists'!$B$24:$F$28,5,FALSE),0)+ IFERROR(VLOOKUP(P23,'Display Lists'!$C$24:$F$28,4,FALSE),0)+IFERROR(VLOOKUP(Q23,'Display Lists'!$C$36:$D$40,2,FALSE),0) )/3</f>
        <v>0</v>
      </c>
      <c r="S23" s="39">
        <f>IFERROR(VLOOKUP(M23,'Display Lists'!$B$3:$C$8,2,FALSE),0)*IFERROR(VLOOKUP(N23,'Display Lists'!$B$13:$C$17,2,FALSE),0)</f>
        <v>0</v>
      </c>
      <c r="T23" s="38">
        <f>IFERROR(VLOOKUP(M23,'Display Lists'!$B$3:$C$8,2,FALSE),0)*R23</f>
        <v>0</v>
      </c>
      <c r="U23" s="36"/>
      <c r="V23" s="91"/>
      <c r="W23" s="90"/>
    </row>
    <row r="24" spans="1:23" s="3" customFormat="1" ht="99.6" customHeight="1" x14ac:dyDescent="0.25">
      <c r="A24" s="124" t="s">
        <v>1156</v>
      </c>
      <c r="B24" s="33">
        <v>100</v>
      </c>
      <c r="C24" s="33"/>
      <c r="D24" s="62" t="s">
        <v>61</v>
      </c>
      <c r="E24" s="35"/>
      <c r="F24" s="36"/>
      <c r="G24" s="83"/>
      <c r="H24" s="166"/>
      <c r="I24" s="36"/>
      <c r="J24" s="35"/>
      <c r="K24" s="35"/>
      <c r="L24" s="36"/>
      <c r="M24" s="37"/>
      <c r="N24" s="37"/>
      <c r="O24" s="37"/>
      <c r="P24" s="37"/>
      <c r="Q24" s="37"/>
      <c r="R24" s="38">
        <f>(IFERROR(VLOOKUP(O24,'Display Lists'!$B$24:$F$28,5,FALSE),0)+ IFERROR(VLOOKUP(P24,'Display Lists'!$C$24:$F$28,4,FALSE),0)+IFERROR(VLOOKUP(Q24,'Display Lists'!$C$36:$D$40,2,FALSE),0) )/3</f>
        <v>0</v>
      </c>
      <c r="S24" s="39">
        <f>IFERROR(VLOOKUP(M24,'Display Lists'!$B$3:$C$8,2,FALSE),0)*IFERROR(VLOOKUP(N24,'Display Lists'!$B$13:$C$17,2,FALSE),0)</f>
        <v>0</v>
      </c>
      <c r="T24" s="38">
        <f>IFERROR(VLOOKUP(M24,'Display Lists'!$B$3:$C$8,2,FALSE),0)*R24</f>
        <v>0</v>
      </c>
      <c r="U24" s="36"/>
      <c r="V24" s="91"/>
      <c r="W24" s="90"/>
    </row>
    <row r="25" spans="1:23" s="3" customFormat="1" ht="49.2" customHeight="1" x14ac:dyDescent="0.25">
      <c r="A25" s="124" t="s">
        <v>1157</v>
      </c>
      <c r="B25" s="33">
        <v>20</v>
      </c>
      <c r="C25" s="33"/>
      <c r="D25" s="43" t="s">
        <v>62</v>
      </c>
      <c r="E25" s="35"/>
      <c r="F25" s="36"/>
      <c r="G25" s="83"/>
      <c r="H25" s="166"/>
      <c r="I25" s="36"/>
      <c r="J25" s="35"/>
      <c r="K25" s="35"/>
      <c r="L25" s="36"/>
      <c r="M25" s="37"/>
      <c r="N25" s="37"/>
      <c r="O25" s="37"/>
      <c r="P25" s="37"/>
      <c r="Q25" s="37"/>
      <c r="R25" s="38">
        <f>(IFERROR(VLOOKUP(O25,'Display Lists'!$B$24:$F$28,5,FALSE),0)+ IFERROR(VLOOKUP(P25,'Display Lists'!$C$24:$F$28,4,FALSE),0)+IFERROR(VLOOKUP(Q25,'Display Lists'!$C$36:$D$40,2,FALSE),0) )/3</f>
        <v>0</v>
      </c>
      <c r="S25" s="39">
        <f>IFERROR(VLOOKUP(M25,'Display Lists'!$B$3:$C$8,2,FALSE),0)*IFERROR(VLOOKUP(N25,'Display Lists'!$B$13:$C$17,2,FALSE),0)</f>
        <v>0</v>
      </c>
      <c r="T25" s="38">
        <f>IFERROR(VLOOKUP(M25,'Display Lists'!$B$3:$C$8,2,FALSE),0)*R25</f>
        <v>0</v>
      </c>
      <c r="U25" s="36"/>
      <c r="V25" s="91"/>
      <c r="W25" s="90"/>
    </row>
    <row r="26" spans="1:23" s="3" customFormat="1" ht="110.25" customHeight="1" x14ac:dyDescent="0.25">
      <c r="A26" s="124" t="s">
        <v>1182</v>
      </c>
      <c r="B26" s="40" t="s">
        <v>63</v>
      </c>
      <c r="C26" s="40"/>
      <c r="D26" s="62" t="s">
        <v>64</v>
      </c>
      <c r="E26" s="35"/>
      <c r="F26" s="36"/>
      <c r="G26" s="83"/>
      <c r="H26" s="166"/>
      <c r="I26" s="36"/>
      <c r="J26" s="35"/>
      <c r="K26" s="35"/>
      <c r="L26" s="36"/>
      <c r="M26" s="37"/>
      <c r="N26" s="37"/>
      <c r="O26" s="37"/>
      <c r="P26" s="37"/>
      <c r="Q26" s="37"/>
      <c r="R26" s="38">
        <f>(IFERROR(VLOOKUP(O26,'Display Lists'!$B$24:$F$28,5,FALSE),0)+ IFERROR(VLOOKUP(P26,'Display Lists'!$C$24:$F$28,4,FALSE),0)+IFERROR(VLOOKUP(Q26,'Display Lists'!$C$36:$D$40,2,FALSE),0) )/3</f>
        <v>0</v>
      </c>
      <c r="S26" s="39">
        <f>IFERROR(VLOOKUP(M26,'Display Lists'!$B$3:$C$8,2,FALSE),0)*IFERROR(VLOOKUP(N26,'Display Lists'!$B$13:$C$17,2,FALSE),0)</f>
        <v>0</v>
      </c>
      <c r="T26" s="38">
        <f>IFERROR(VLOOKUP(M26,'Display Lists'!$B$3:$C$8,2,FALSE),0)*R26</f>
        <v>0</v>
      </c>
      <c r="U26" s="36"/>
      <c r="V26" s="91"/>
      <c r="W26" s="90"/>
    </row>
    <row r="27" spans="1:23" s="3" customFormat="1" ht="83.25" customHeight="1" x14ac:dyDescent="0.25">
      <c r="A27" s="124" t="s">
        <v>1153</v>
      </c>
      <c r="B27" s="33">
        <v>40</v>
      </c>
      <c r="C27" s="33"/>
      <c r="D27" s="43" t="s">
        <v>65</v>
      </c>
      <c r="E27" s="35"/>
      <c r="F27" s="36"/>
      <c r="G27" s="83"/>
      <c r="H27" s="166"/>
      <c r="I27" s="36"/>
      <c r="J27" s="35"/>
      <c r="K27" s="35"/>
      <c r="L27" s="36"/>
      <c r="M27" s="37"/>
      <c r="N27" s="37"/>
      <c r="O27" s="37"/>
      <c r="P27" s="37"/>
      <c r="Q27" s="37"/>
      <c r="R27" s="38">
        <f>(IFERROR(VLOOKUP(O27,'Display Lists'!$B$24:$F$28,5,FALSE),0)+ IFERROR(VLOOKUP(P27,'Display Lists'!$C$24:$F$28,4,FALSE),0)+IFERROR(VLOOKUP(Q27,'Display Lists'!$C$36:$D$40,2,FALSE),0) )/3</f>
        <v>0</v>
      </c>
      <c r="S27" s="39">
        <f>IFERROR(VLOOKUP(M27,'Display Lists'!$B$3:$C$8,2,FALSE),0)*IFERROR(VLOOKUP(N27,'Display Lists'!$B$13:$C$17,2,FALSE),0)</f>
        <v>0</v>
      </c>
      <c r="T27" s="38">
        <f>IFERROR(VLOOKUP(M27,'Display Lists'!$B$3:$C$8,2,FALSE),0)*R27</f>
        <v>0</v>
      </c>
      <c r="U27" s="36"/>
      <c r="V27" s="91"/>
      <c r="W27" s="90"/>
    </row>
    <row r="28" spans="1:23" s="3" customFormat="1" ht="159" customHeight="1" x14ac:dyDescent="0.25">
      <c r="A28" s="124" t="s">
        <v>1168</v>
      </c>
      <c r="B28" s="40" t="s">
        <v>66</v>
      </c>
      <c r="C28" s="40"/>
      <c r="D28" s="125" t="s">
        <v>286</v>
      </c>
      <c r="E28" s="35"/>
      <c r="F28" s="36"/>
      <c r="G28" s="83"/>
      <c r="H28" s="166"/>
      <c r="I28" s="36"/>
      <c r="J28" s="35"/>
      <c r="K28" s="35"/>
      <c r="L28" s="36"/>
      <c r="M28" s="37"/>
      <c r="N28" s="37"/>
      <c r="O28" s="37"/>
      <c r="P28" s="37"/>
      <c r="Q28" s="37"/>
      <c r="R28" s="38">
        <f>(IFERROR(VLOOKUP(O28,'Display Lists'!$B$24:$F$28,5,FALSE),0)+ IFERROR(VLOOKUP(P28,'Display Lists'!$C$24:$F$28,4,FALSE),0)+IFERROR(VLOOKUP(Q28,'Display Lists'!$C$36:$D$40,2,FALSE),0) )/3</f>
        <v>0</v>
      </c>
      <c r="S28" s="39">
        <f>IFERROR(VLOOKUP(M28,'Display Lists'!$B$3:$C$8,2,FALSE),0)*IFERROR(VLOOKUP(N28,'Display Lists'!$B$13:$C$17,2,FALSE),0)</f>
        <v>0</v>
      </c>
      <c r="T28" s="38">
        <f>IFERROR(VLOOKUP(M28,'Display Lists'!$B$3:$C$8,2,FALSE),0)*R28</f>
        <v>0</v>
      </c>
      <c r="U28" s="36"/>
      <c r="V28" s="91"/>
      <c r="W28" s="90"/>
    </row>
    <row r="29" spans="1:23" s="3" customFormat="1" ht="58.95" customHeight="1" x14ac:dyDescent="0.25">
      <c r="A29" s="124" t="s">
        <v>1144</v>
      </c>
      <c r="B29" s="40" t="s">
        <v>67</v>
      </c>
      <c r="C29" s="40"/>
      <c r="D29" s="62" t="s">
        <v>68</v>
      </c>
      <c r="E29" s="35"/>
      <c r="F29" s="36"/>
      <c r="G29" s="83"/>
      <c r="H29" s="166"/>
      <c r="I29" s="36"/>
      <c r="J29" s="35"/>
      <c r="K29" s="35"/>
      <c r="L29" s="36"/>
      <c r="M29" s="37"/>
      <c r="N29" s="37"/>
      <c r="O29" s="37"/>
      <c r="P29" s="37"/>
      <c r="Q29" s="37"/>
      <c r="R29" s="38">
        <f>(IFERROR(VLOOKUP(O29,'Display Lists'!$B$24:$F$28,5,FALSE),0)+ IFERROR(VLOOKUP(P29,'Display Lists'!$C$24:$F$28,4,FALSE),0)+IFERROR(VLOOKUP(Q29,'Display Lists'!$C$36:$D$40,2,FALSE),0) )/3</f>
        <v>0</v>
      </c>
      <c r="S29" s="39">
        <f>IFERROR(VLOOKUP(M29,'Display Lists'!$B$3:$C$8,2,FALSE),0)*IFERROR(VLOOKUP(N29,'Display Lists'!$B$13:$C$17,2,FALSE),0)</f>
        <v>0</v>
      </c>
      <c r="T29" s="38">
        <f>IFERROR(VLOOKUP(M29,'Display Lists'!$B$3:$C$8,2,FALSE),0)*R29</f>
        <v>0</v>
      </c>
      <c r="U29" s="36"/>
      <c r="V29" s="91"/>
      <c r="W29" s="90"/>
    </row>
    <row r="30" spans="1:23" s="3" customFormat="1" ht="73.2" customHeight="1" x14ac:dyDescent="0.25">
      <c r="A30" s="124" t="s">
        <v>1136</v>
      </c>
      <c r="B30" s="33">
        <v>50</v>
      </c>
      <c r="C30" s="33"/>
      <c r="D30" s="71" t="s">
        <v>237</v>
      </c>
      <c r="E30" s="35"/>
      <c r="F30" s="36"/>
      <c r="G30" s="83"/>
      <c r="H30" s="166"/>
      <c r="I30" s="36"/>
      <c r="J30" s="35"/>
      <c r="K30" s="35"/>
      <c r="L30" s="36"/>
      <c r="M30" s="37"/>
      <c r="N30" s="37"/>
      <c r="O30" s="37"/>
      <c r="P30" s="37"/>
      <c r="Q30" s="37"/>
      <c r="R30" s="38">
        <f>(IFERROR(VLOOKUP(O30,'Display Lists'!$B$24:$F$28,5,FALSE),0)+ IFERROR(VLOOKUP(P30,'Display Lists'!$C$24:$F$28,4,FALSE),0)+IFERROR(VLOOKUP(Q30,'Display Lists'!$C$36:$D$40,2,FALSE),0) )/3</f>
        <v>0</v>
      </c>
      <c r="S30" s="39">
        <f>IFERROR(VLOOKUP(M30,'Display Lists'!$B$3:$C$8,2,FALSE),0)*IFERROR(VLOOKUP(N30,'Display Lists'!$B$13:$C$17,2,FALSE),0)</f>
        <v>0</v>
      </c>
      <c r="T30" s="38">
        <f>IFERROR(VLOOKUP(M30,'Display Lists'!$B$3:$C$8,2,FALSE),0)*R30</f>
        <v>0</v>
      </c>
      <c r="U30" s="36"/>
      <c r="V30" s="91"/>
      <c r="W30" s="90"/>
    </row>
    <row r="31" spans="1:23" s="3" customFormat="1" ht="51.6" customHeight="1" x14ac:dyDescent="0.25">
      <c r="A31" s="124" t="s">
        <v>1150</v>
      </c>
      <c r="B31" s="40" t="s">
        <v>69</v>
      </c>
      <c r="C31" s="40"/>
      <c r="D31" s="5" t="s">
        <v>70</v>
      </c>
      <c r="E31" s="35"/>
      <c r="F31" s="36"/>
      <c r="G31" s="83"/>
      <c r="H31" s="166"/>
      <c r="I31" s="36"/>
      <c r="J31" s="35"/>
      <c r="K31" s="35"/>
      <c r="L31" s="36"/>
      <c r="M31" s="37"/>
      <c r="N31" s="37"/>
      <c r="O31" s="37"/>
      <c r="P31" s="37"/>
      <c r="Q31" s="37"/>
      <c r="R31" s="38">
        <f>(IFERROR(VLOOKUP(O31,'Display Lists'!$B$24:$F$28,5,FALSE),0)+ IFERROR(VLOOKUP(P31,'Display Lists'!$C$24:$F$28,4,FALSE),0)+IFERROR(VLOOKUP(Q31,'Display Lists'!$C$36:$D$40,2,FALSE),0) )/3</f>
        <v>0</v>
      </c>
      <c r="S31" s="39">
        <f>IFERROR(VLOOKUP(M31,'Display Lists'!$B$3:$C$8,2,FALSE),0)*IFERROR(VLOOKUP(N31,'Display Lists'!$B$13:$C$17,2,FALSE),0)</f>
        <v>0</v>
      </c>
      <c r="T31" s="38">
        <f>IFERROR(VLOOKUP(M31,'Display Lists'!$B$3:$C$8,2,FALSE),0)*R31</f>
        <v>0</v>
      </c>
      <c r="U31" s="36"/>
      <c r="V31" s="91"/>
      <c r="W31" s="90"/>
    </row>
    <row r="32" spans="1:23" s="3" customFormat="1" ht="79.95" customHeight="1" x14ac:dyDescent="0.25">
      <c r="A32" s="124" t="s">
        <v>1123</v>
      </c>
      <c r="B32" s="33"/>
      <c r="C32" s="33">
        <v>10</v>
      </c>
      <c r="D32" s="64" t="s">
        <v>71</v>
      </c>
      <c r="E32" s="35"/>
      <c r="F32" s="36"/>
      <c r="G32" s="83"/>
      <c r="H32" s="166"/>
      <c r="I32" s="36"/>
      <c r="J32" s="35"/>
      <c r="K32" s="35"/>
      <c r="L32" s="36"/>
      <c r="M32" s="37"/>
      <c r="N32" s="37"/>
      <c r="O32" s="37"/>
      <c r="P32" s="37"/>
      <c r="Q32" s="37"/>
      <c r="R32" s="38">
        <f>(IFERROR(VLOOKUP(O32,'Display Lists'!$B$24:$F$28,5,FALSE),0)+ IFERROR(VLOOKUP(P32,'Display Lists'!$C$24:$F$28,4,FALSE),0)+IFERROR(VLOOKUP(Q32,'Display Lists'!$C$36:$D$40,2,FALSE),0) )/3</f>
        <v>0</v>
      </c>
      <c r="S32" s="39">
        <f>IFERROR(VLOOKUP(M32,'Display Lists'!$B$3:$C$8,2,FALSE),0)*IFERROR(VLOOKUP(N32,'Display Lists'!$B$13:$C$17,2,FALSE),0)</f>
        <v>0</v>
      </c>
      <c r="T32" s="38">
        <f>IFERROR(VLOOKUP(M32,'Display Lists'!$B$3:$C$8,2,FALSE),0)*R32</f>
        <v>0</v>
      </c>
      <c r="U32" s="36"/>
      <c r="V32" s="91"/>
      <c r="W32" s="90"/>
    </row>
    <row r="33" spans="1:23" s="3" customFormat="1" ht="53.4" customHeight="1" x14ac:dyDescent="0.25">
      <c r="A33" s="124" t="s">
        <v>1120</v>
      </c>
      <c r="B33" s="33"/>
      <c r="C33" s="33">
        <v>0.2</v>
      </c>
      <c r="D33" s="126" t="s">
        <v>72</v>
      </c>
      <c r="E33" s="35"/>
      <c r="F33" s="36"/>
      <c r="G33" s="83"/>
      <c r="H33" s="166"/>
      <c r="I33" s="36"/>
      <c r="J33" s="35"/>
      <c r="K33" s="35"/>
      <c r="L33" s="36"/>
      <c r="M33" s="37"/>
      <c r="N33" s="37"/>
      <c r="O33" s="37"/>
      <c r="P33" s="37"/>
      <c r="Q33" s="37"/>
      <c r="R33" s="38">
        <f>(IFERROR(VLOOKUP(O33,'Display Lists'!$B$24:$F$28,5,FALSE),0)+ IFERROR(VLOOKUP(P33,'Display Lists'!$C$24:$F$28,4,FALSE),0)+IFERROR(VLOOKUP(Q33,'Display Lists'!$C$36:$D$40,2,FALSE),0) )/3</f>
        <v>0</v>
      </c>
      <c r="S33" s="39">
        <f>IFERROR(VLOOKUP(M33,'Display Lists'!$B$3:$C$8,2,FALSE),0)*IFERROR(VLOOKUP(N33,'Display Lists'!$B$13:$C$17,2,FALSE),0)</f>
        <v>0</v>
      </c>
      <c r="T33" s="38">
        <f>IFERROR(VLOOKUP(M33,'Display Lists'!$B$3:$C$8,2,FALSE),0)*R33</f>
        <v>0</v>
      </c>
      <c r="U33" s="36"/>
      <c r="V33" s="91"/>
      <c r="W33" s="90"/>
    </row>
    <row r="34" spans="1:23" s="3" customFormat="1" ht="112.2" customHeight="1" x14ac:dyDescent="0.25">
      <c r="A34" s="124" t="s">
        <v>1129</v>
      </c>
      <c r="B34" s="33" t="s">
        <v>73</v>
      </c>
      <c r="C34" s="33"/>
      <c r="D34" s="64" t="s">
        <v>74</v>
      </c>
      <c r="E34" s="35"/>
      <c r="F34" s="36"/>
      <c r="G34" s="83"/>
      <c r="H34" s="166"/>
      <c r="I34" s="36"/>
      <c r="J34" s="35"/>
      <c r="K34" s="35"/>
      <c r="L34" s="36"/>
      <c r="M34" s="37"/>
      <c r="N34" s="37"/>
      <c r="O34" s="37"/>
      <c r="P34" s="37"/>
      <c r="Q34" s="37"/>
      <c r="R34" s="38">
        <f>(IFERROR(VLOOKUP(O34,'Display Lists'!$B$24:$F$28,5,FALSE),0)+ IFERROR(VLOOKUP(P34,'Display Lists'!$C$24:$F$28,4,FALSE),0)+IFERROR(VLOOKUP(Q34,'Display Lists'!$C$36:$D$40,2,FALSE),0) )/3</f>
        <v>0</v>
      </c>
      <c r="S34" s="39">
        <f>IFERROR(VLOOKUP(M34,'Display Lists'!$B$3:$C$8,2,FALSE),0)*IFERROR(VLOOKUP(N34,'Display Lists'!$B$13:$C$17,2,FALSE),0)</f>
        <v>0</v>
      </c>
      <c r="T34" s="38">
        <f>IFERROR(VLOOKUP(M34,'Display Lists'!$B$3:$C$8,2,FALSE),0)*R34</f>
        <v>0</v>
      </c>
      <c r="U34" s="36"/>
      <c r="V34" s="91"/>
      <c r="W34" s="90"/>
    </row>
    <row r="35" spans="1:23" s="3" customFormat="1" ht="70.2" customHeight="1" x14ac:dyDescent="0.25">
      <c r="A35" s="124" t="s">
        <v>1187</v>
      </c>
      <c r="B35" s="40" t="s">
        <v>75</v>
      </c>
      <c r="C35" s="40"/>
      <c r="D35" s="62" t="s">
        <v>76</v>
      </c>
      <c r="E35" s="35"/>
      <c r="F35" s="36"/>
      <c r="G35" s="83"/>
      <c r="H35" s="166"/>
      <c r="I35" s="36"/>
      <c r="J35" s="35"/>
      <c r="K35" s="35"/>
      <c r="L35" s="36"/>
      <c r="M35" s="37"/>
      <c r="N35" s="37"/>
      <c r="O35" s="37"/>
      <c r="P35" s="37"/>
      <c r="Q35" s="37"/>
      <c r="R35" s="38">
        <f>(IFERROR(VLOOKUP(O35,'Display Lists'!$B$24:$F$28,5,FALSE),0)+ IFERROR(VLOOKUP(P35,'Display Lists'!$C$24:$F$28,4,FALSE),0)+IFERROR(VLOOKUP(Q35,'Display Lists'!$C$36:$D$40,2,FALSE),0) )/3</f>
        <v>0</v>
      </c>
      <c r="S35" s="39">
        <f>IFERROR(VLOOKUP(M35,'Display Lists'!$B$3:$C$8,2,FALSE),0)*IFERROR(VLOOKUP(N35,'Display Lists'!$B$13:$C$17,2,FALSE),0)</f>
        <v>0</v>
      </c>
      <c r="T35" s="38">
        <f>IFERROR(VLOOKUP(M35,'Display Lists'!$B$3:$C$8,2,FALSE),0)*R35</f>
        <v>0</v>
      </c>
      <c r="U35" s="36"/>
      <c r="V35" s="91"/>
      <c r="W35" s="90"/>
    </row>
    <row r="36" spans="1:23" s="3" customFormat="1" ht="52.95" customHeight="1" x14ac:dyDescent="0.25">
      <c r="A36" s="124" t="s">
        <v>1160</v>
      </c>
      <c r="B36" s="33">
        <v>200</v>
      </c>
      <c r="C36" s="33"/>
      <c r="D36" s="62" t="s">
        <v>77</v>
      </c>
      <c r="E36" s="35"/>
      <c r="F36" s="36"/>
      <c r="G36" s="83"/>
      <c r="H36" s="166"/>
      <c r="I36" s="36"/>
      <c r="J36" s="35"/>
      <c r="K36" s="35"/>
      <c r="L36" s="36"/>
      <c r="M36" s="37"/>
      <c r="N36" s="37"/>
      <c r="O36" s="37"/>
      <c r="P36" s="37"/>
      <c r="Q36" s="37"/>
      <c r="R36" s="38">
        <f>(IFERROR(VLOOKUP(O36,'Display Lists'!$B$24:$F$28,5,FALSE),0)+ IFERROR(VLOOKUP(P36,'Display Lists'!$C$24:$F$28,4,FALSE),0)+IFERROR(VLOOKUP(Q36,'Display Lists'!$C$36:$D$40,2,FALSE),0) )/3</f>
        <v>0</v>
      </c>
      <c r="S36" s="39">
        <f>IFERROR(VLOOKUP(M36,'Display Lists'!$B$3:$C$8,2,FALSE),0)*IFERROR(VLOOKUP(N36,'Display Lists'!$B$13:$C$17,2,FALSE),0)</f>
        <v>0</v>
      </c>
      <c r="T36" s="38">
        <f>IFERROR(VLOOKUP(M36,'Display Lists'!$B$3:$C$8,2,FALSE),0)*R36</f>
        <v>0</v>
      </c>
      <c r="U36" s="36"/>
      <c r="V36" s="91"/>
      <c r="W36" s="90"/>
    </row>
    <row r="37" spans="1:23" s="3" customFormat="1" ht="50.4" customHeight="1" x14ac:dyDescent="0.25">
      <c r="A37" s="124" t="s">
        <v>1173</v>
      </c>
      <c r="B37" s="40" t="s">
        <v>78</v>
      </c>
      <c r="C37" s="40"/>
      <c r="D37" s="65" t="s">
        <v>79</v>
      </c>
      <c r="E37" s="35"/>
      <c r="F37" s="36"/>
      <c r="G37" s="83"/>
      <c r="H37" s="166"/>
      <c r="I37" s="36"/>
      <c r="J37" s="35"/>
      <c r="K37" s="35"/>
      <c r="L37" s="36"/>
      <c r="M37" s="37"/>
      <c r="N37" s="37"/>
      <c r="O37" s="37"/>
      <c r="P37" s="37"/>
      <c r="Q37" s="37"/>
      <c r="R37" s="38">
        <f>(IFERROR(VLOOKUP(O37,'Display Lists'!$B$24:$F$28,5,FALSE),0)+ IFERROR(VLOOKUP(P37,'Display Lists'!$C$24:$F$28,4,FALSE),0)+IFERROR(VLOOKUP(Q37,'Display Lists'!$C$36:$D$40,2,FALSE),0) )/3</f>
        <v>0</v>
      </c>
      <c r="S37" s="39">
        <f>IFERROR(VLOOKUP(M37,'Display Lists'!$B$3:$C$8,2,FALSE),0)*IFERROR(VLOOKUP(N37,'Display Lists'!$B$13:$C$17,2,FALSE),0)</f>
        <v>0</v>
      </c>
      <c r="T37" s="38">
        <f>IFERROR(VLOOKUP(M37,'Display Lists'!$B$3:$C$8,2,FALSE),0)*R37</f>
        <v>0</v>
      </c>
      <c r="U37" s="36"/>
      <c r="V37" s="91"/>
      <c r="W37" s="90"/>
    </row>
    <row r="38" spans="1:23" s="3" customFormat="1" ht="94.2" customHeight="1" x14ac:dyDescent="0.25">
      <c r="A38" s="124" t="s">
        <v>1167</v>
      </c>
      <c r="B38" s="33">
        <v>0.1</v>
      </c>
      <c r="C38" s="33"/>
      <c r="D38" s="64" t="s">
        <v>80</v>
      </c>
      <c r="E38" s="35"/>
      <c r="F38" s="36"/>
      <c r="G38" s="83"/>
      <c r="H38" s="166"/>
      <c r="I38" s="36"/>
      <c r="J38" s="35"/>
      <c r="K38" s="35"/>
      <c r="L38" s="36"/>
      <c r="M38" s="37"/>
      <c r="N38" s="37"/>
      <c r="O38" s="37"/>
      <c r="P38" s="37"/>
      <c r="Q38" s="37"/>
      <c r="R38" s="38">
        <f>(IFERROR(VLOOKUP(O38,'Display Lists'!$B$24:$F$28,5,FALSE),0)+ IFERROR(VLOOKUP(P38,'Display Lists'!$C$24:$F$28,4,FALSE),0)+IFERROR(VLOOKUP(Q38,'Display Lists'!$C$36:$D$40,2,FALSE),0) )/3</f>
        <v>0</v>
      </c>
      <c r="S38" s="39">
        <f>IFERROR(VLOOKUP(M38,'Display Lists'!$B$3:$C$8,2,FALSE),0)*IFERROR(VLOOKUP(N38,'Display Lists'!$B$13:$C$17,2,FALSE),0)</f>
        <v>0</v>
      </c>
      <c r="T38" s="38">
        <f>IFERROR(VLOOKUP(M38,'Display Lists'!$B$3:$C$8,2,FALSE),0)*R38</f>
        <v>0</v>
      </c>
      <c r="U38" s="36"/>
      <c r="V38" s="91"/>
      <c r="W38" s="90"/>
    </row>
    <row r="39" spans="1:23" s="3" customFormat="1" ht="55.95" customHeight="1" x14ac:dyDescent="0.25">
      <c r="A39" s="124" t="s">
        <v>1169</v>
      </c>
      <c r="B39" s="40" t="s">
        <v>81</v>
      </c>
      <c r="C39" s="40"/>
      <c r="D39" s="45" t="s">
        <v>82</v>
      </c>
      <c r="E39" s="35"/>
      <c r="F39" s="36"/>
      <c r="G39" s="83"/>
      <c r="H39" s="166"/>
      <c r="I39" s="36"/>
      <c r="J39" s="35"/>
      <c r="K39" s="35"/>
      <c r="L39" s="36"/>
      <c r="M39" s="37"/>
      <c r="N39" s="37"/>
      <c r="O39" s="37"/>
      <c r="P39" s="37"/>
      <c r="Q39" s="37"/>
      <c r="R39" s="38">
        <f>(IFERROR(VLOOKUP(O39,'Display Lists'!$B$24:$F$28,5,FALSE),0)+ IFERROR(VLOOKUP(P39,'Display Lists'!$C$24:$F$28,4,FALSE),0)+IFERROR(VLOOKUP(Q39,'Display Lists'!$C$36:$D$40,2,FALSE),0) )/3</f>
        <v>0</v>
      </c>
      <c r="S39" s="39">
        <f>IFERROR(VLOOKUP(M39,'Display Lists'!$B$3:$C$8,2,FALSE),0)*IFERROR(VLOOKUP(N39,'Display Lists'!$B$13:$C$17,2,FALSE),0)</f>
        <v>0</v>
      </c>
      <c r="T39" s="38">
        <f>IFERROR(VLOOKUP(M39,'Display Lists'!$B$3:$C$8,2,FALSE),0)*R39</f>
        <v>0</v>
      </c>
      <c r="U39" s="36"/>
      <c r="V39" s="91"/>
      <c r="W39" s="90"/>
    </row>
    <row r="40" spans="1:23" s="3" customFormat="1" ht="48.6" customHeight="1" x14ac:dyDescent="0.25">
      <c r="A40" s="124" t="s">
        <v>1172</v>
      </c>
      <c r="B40" s="33">
        <v>100</v>
      </c>
      <c r="C40" s="33"/>
      <c r="D40" s="61" t="s">
        <v>83</v>
      </c>
      <c r="E40" s="35"/>
      <c r="F40" s="36"/>
      <c r="G40" s="83"/>
      <c r="H40" s="166"/>
      <c r="I40" s="36"/>
      <c r="J40" s="35"/>
      <c r="K40" s="35"/>
      <c r="L40" s="36"/>
      <c r="M40" s="37"/>
      <c r="N40" s="37"/>
      <c r="O40" s="37"/>
      <c r="P40" s="37"/>
      <c r="Q40" s="37"/>
      <c r="R40" s="38">
        <f>(IFERROR(VLOOKUP(O40,'Display Lists'!$B$24:$F$28,5,FALSE),0)+ IFERROR(VLOOKUP(P40,'Display Lists'!$C$24:$F$28,4,FALSE),0)+IFERROR(VLOOKUP(Q40,'Display Lists'!$C$36:$D$40,2,FALSE),0) )/3</f>
        <v>0</v>
      </c>
      <c r="S40" s="39">
        <f>IFERROR(VLOOKUP(M40,'Display Lists'!$B$3:$C$8,2,FALSE),0)*IFERROR(VLOOKUP(N40,'Display Lists'!$B$13:$C$17,2,FALSE),0)</f>
        <v>0</v>
      </c>
      <c r="T40" s="38">
        <f>IFERROR(VLOOKUP(M40,'Display Lists'!$B$3:$C$8,2,FALSE),0)*R40</f>
        <v>0</v>
      </c>
      <c r="U40" s="36"/>
      <c r="V40" s="91"/>
      <c r="W40" s="90"/>
    </row>
    <row r="41" spans="1:23" s="3" customFormat="1" ht="103.95" customHeight="1" x14ac:dyDescent="0.25">
      <c r="A41" s="124" t="s">
        <v>1181</v>
      </c>
      <c r="B41" s="33">
        <v>4</v>
      </c>
      <c r="C41" s="33"/>
      <c r="D41" s="64" t="s">
        <v>84</v>
      </c>
      <c r="E41" s="35"/>
      <c r="F41" s="36"/>
      <c r="G41" s="83"/>
      <c r="H41" s="166"/>
      <c r="I41" s="36"/>
      <c r="J41" s="35"/>
      <c r="K41" s="35"/>
      <c r="L41" s="36"/>
      <c r="M41" s="37"/>
      <c r="N41" s="37"/>
      <c r="O41" s="37"/>
      <c r="P41" s="37"/>
      <c r="Q41" s="37"/>
      <c r="R41" s="38">
        <f>(IFERROR(VLOOKUP(O41,'Display Lists'!$B$24:$F$28,5,FALSE),0)+ IFERROR(VLOOKUP(P41,'Display Lists'!$C$24:$F$28,4,FALSE),0)+IFERROR(VLOOKUP(Q41,'Display Lists'!$C$36:$D$40,2,FALSE),0) )/3</f>
        <v>0</v>
      </c>
      <c r="S41" s="39">
        <f>IFERROR(VLOOKUP(M41,'Display Lists'!$B$3:$C$8,2,FALSE),0)*IFERROR(VLOOKUP(N41,'Display Lists'!$B$13:$C$17,2,FALSE),0)</f>
        <v>0</v>
      </c>
      <c r="T41" s="38">
        <f>IFERROR(VLOOKUP(M41,'Display Lists'!$B$3:$C$8,2,FALSE),0)*R41</f>
        <v>0</v>
      </c>
      <c r="U41" s="36"/>
      <c r="V41" s="91"/>
      <c r="W41" s="90"/>
    </row>
    <row r="42" spans="1:23" s="3" customFormat="1" ht="62.4" customHeight="1" x14ac:dyDescent="0.25">
      <c r="A42" s="124" t="s">
        <v>1147</v>
      </c>
      <c r="B42" s="40" t="s">
        <v>85</v>
      </c>
      <c r="C42" s="40"/>
      <c r="D42" s="61" t="s">
        <v>86</v>
      </c>
      <c r="E42" s="35"/>
      <c r="F42" s="36"/>
      <c r="G42" s="83"/>
      <c r="H42" s="166"/>
      <c r="I42" s="36"/>
      <c r="J42" s="35"/>
      <c r="K42" s="35"/>
      <c r="L42" s="36"/>
      <c r="M42" s="37"/>
      <c r="N42" s="37"/>
      <c r="O42" s="37"/>
      <c r="P42" s="37"/>
      <c r="Q42" s="37"/>
      <c r="R42" s="38">
        <f>(IFERROR(VLOOKUP(O42,'Display Lists'!$B$24:$F$28,5,FALSE),0)+ IFERROR(VLOOKUP(P42,'Display Lists'!$C$24:$F$28,4,FALSE),0)+IFERROR(VLOOKUP(Q42,'Display Lists'!$C$36:$D$40,2,FALSE),0) )/3</f>
        <v>0</v>
      </c>
      <c r="S42" s="39">
        <f>IFERROR(VLOOKUP(M42,'Display Lists'!$B$3:$C$8,2,FALSE),0)*IFERROR(VLOOKUP(N42,'Display Lists'!$B$13:$C$17,2,FALSE),0)</f>
        <v>0</v>
      </c>
      <c r="T42" s="38">
        <f>IFERROR(VLOOKUP(M42,'Display Lists'!$B$3:$C$8,2,FALSE),0)*R42</f>
        <v>0</v>
      </c>
      <c r="U42" s="36"/>
      <c r="V42" s="91"/>
      <c r="W42" s="90"/>
    </row>
    <row r="43" spans="1:23" s="3" customFormat="1" ht="72.75" customHeight="1" x14ac:dyDescent="0.25">
      <c r="A43" s="124" t="s">
        <v>1145</v>
      </c>
      <c r="B43" s="33">
        <v>1</v>
      </c>
      <c r="C43" s="33"/>
      <c r="D43" s="62" t="s">
        <v>87</v>
      </c>
      <c r="E43" s="35"/>
      <c r="F43" s="36"/>
      <c r="G43" s="83"/>
      <c r="H43" s="166"/>
      <c r="I43" s="36"/>
      <c r="J43" s="35"/>
      <c r="K43" s="35"/>
      <c r="L43" s="36"/>
      <c r="M43" s="37"/>
      <c r="N43" s="37"/>
      <c r="O43" s="37"/>
      <c r="P43" s="37"/>
      <c r="Q43" s="37"/>
      <c r="R43" s="38">
        <f>(IFERROR(VLOOKUP(O43,'Display Lists'!$B$24:$F$28,5,FALSE),0)+ IFERROR(VLOOKUP(P43,'Display Lists'!$C$24:$F$28,4,FALSE),0)+IFERROR(VLOOKUP(Q43,'Display Lists'!$C$36:$D$40,2,FALSE),0) )/3</f>
        <v>0</v>
      </c>
      <c r="S43" s="39">
        <f>IFERROR(VLOOKUP(M43,'Display Lists'!$B$3:$C$8,2,FALSE),0)*IFERROR(VLOOKUP(N43,'Display Lists'!$B$13:$C$17,2,FALSE),0)</f>
        <v>0</v>
      </c>
      <c r="T43" s="38">
        <f>IFERROR(VLOOKUP(M43,'Display Lists'!$B$3:$C$8,2,FALSE),0)*R43</f>
        <v>0</v>
      </c>
      <c r="U43" s="36"/>
      <c r="V43" s="91"/>
      <c r="W43" s="90"/>
    </row>
    <row r="44" spans="1:23" s="3" customFormat="1" ht="54.6" customHeight="1" x14ac:dyDescent="0.25">
      <c r="A44" s="124" t="s">
        <v>1142</v>
      </c>
      <c r="B44" s="33">
        <v>100</v>
      </c>
      <c r="C44" s="33"/>
      <c r="D44" s="5" t="s">
        <v>92</v>
      </c>
      <c r="E44" s="35"/>
      <c r="F44" s="36"/>
      <c r="G44" s="83"/>
      <c r="H44" s="166"/>
      <c r="I44" s="36"/>
      <c r="J44" s="35"/>
      <c r="K44" s="35"/>
      <c r="L44" s="36"/>
      <c r="M44" s="37"/>
      <c r="N44" s="37"/>
      <c r="O44" s="37"/>
      <c r="P44" s="37"/>
      <c r="Q44" s="37"/>
      <c r="R44" s="38">
        <f>(IFERROR(VLOOKUP(O44,'Display Lists'!$B$24:$F$28,5,FALSE),0)+ IFERROR(VLOOKUP(P44,'Display Lists'!$C$24:$F$28,4,FALSE),0)+IFERROR(VLOOKUP(Q44,'Display Lists'!$C$36:$D$40,2,FALSE),0) )/3</f>
        <v>0</v>
      </c>
      <c r="S44" s="39">
        <f>IFERROR(VLOOKUP(M44,'Display Lists'!$B$3:$C$8,2,FALSE),0)*IFERROR(VLOOKUP(N44,'Display Lists'!$B$13:$C$17,2,FALSE),0)</f>
        <v>0</v>
      </c>
      <c r="T44" s="38">
        <f>IFERROR(VLOOKUP(M44,'Display Lists'!$B$3:$C$8,2,FALSE),0)*R44</f>
        <v>0</v>
      </c>
      <c r="U44" s="36"/>
      <c r="V44" s="91"/>
      <c r="W44" s="90"/>
    </row>
    <row r="45" spans="1:23" s="3" customFormat="1" ht="52.2" customHeight="1" x14ac:dyDescent="0.25">
      <c r="A45" s="163" t="s">
        <v>93</v>
      </c>
      <c r="B45" s="33"/>
      <c r="C45" s="33"/>
      <c r="D45" s="5"/>
      <c r="E45" s="35"/>
      <c r="F45" s="36"/>
      <c r="G45" s="83"/>
      <c r="H45" s="166"/>
      <c r="I45" s="36"/>
      <c r="J45" s="35"/>
      <c r="K45" s="35"/>
      <c r="L45" s="36"/>
      <c r="M45" s="37"/>
      <c r="N45" s="37"/>
      <c r="O45" s="37"/>
      <c r="P45" s="37"/>
      <c r="Q45" s="37"/>
      <c r="R45" s="38">
        <f>(IFERROR(VLOOKUP(O45,'Display Lists'!$B$24:$F$28,5,FALSE),0)+ IFERROR(VLOOKUP(P45,'Display Lists'!$C$24:$F$28,4,FALSE),0)+IFERROR(VLOOKUP(Q45,'Display Lists'!$C$36:$D$40,2,FALSE),0) )/3</f>
        <v>0</v>
      </c>
      <c r="S45" s="39">
        <f>IFERROR(VLOOKUP(M45,'Display Lists'!$B$3:$C$8,2,FALSE),0)*IFERROR(VLOOKUP(N45,'Display Lists'!$B$13:$C$17,2,FALSE),0)</f>
        <v>0</v>
      </c>
      <c r="T45" s="38">
        <f>IFERROR(VLOOKUP(M45,'Display Lists'!$B$3:$C$8,2,FALSE),0)*R45</f>
        <v>0</v>
      </c>
      <c r="U45" s="36"/>
      <c r="V45" s="91"/>
      <c r="W45" s="90"/>
    </row>
    <row r="46" spans="1:23" s="3" customFormat="1" ht="75.599999999999994" customHeight="1" x14ac:dyDescent="0.25">
      <c r="A46" s="124" t="s">
        <v>1135</v>
      </c>
      <c r="B46" s="33">
        <v>20</v>
      </c>
      <c r="C46" s="33"/>
      <c r="D46" s="42" t="s">
        <v>657</v>
      </c>
      <c r="E46" s="35"/>
      <c r="F46" s="36"/>
      <c r="G46" s="83"/>
      <c r="H46" s="166"/>
      <c r="I46" s="36"/>
      <c r="J46" s="35"/>
      <c r="K46" s="35"/>
      <c r="L46" s="36"/>
      <c r="M46" s="37"/>
      <c r="N46" s="37"/>
      <c r="O46" s="37"/>
      <c r="P46" s="37"/>
      <c r="Q46" s="37"/>
      <c r="R46" s="38">
        <f>(IFERROR(VLOOKUP(O46,'Display Lists'!$B$24:$F$28,5,FALSE),0)+ IFERROR(VLOOKUP(P46,'Display Lists'!$C$24:$F$28,4,FALSE),0)+IFERROR(VLOOKUP(Q46,'Display Lists'!$C$36:$D$40,2,FALSE),0) )/3</f>
        <v>0</v>
      </c>
      <c r="S46" s="39">
        <f>IFERROR(VLOOKUP(M46,'Display Lists'!$B$3:$C$8,2,FALSE),0)*IFERROR(VLOOKUP(N46,'Display Lists'!$B$13:$C$17,2,FALSE),0)</f>
        <v>0</v>
      </c>
      <c r="T46" s="38">
        <f>IFERROR(VLOOKUP(M46,'Display Lists'!$B$3:$C$8,2,FALSE),0)*R46</f>
        <v>0</v>
      </c>
      <c r="U46" s="36"/>
      <c r="V46" s="91"/>
      <c r="W46" s="90"/>
    </row>
    <row r="47" spans="1:23" s="3" customFormat="1" ht="80.400000000000006" customHeight="1" x14ac:dyDescent="0.25">
      <c r="A47" s="124" t="s">
        <v>1134</v>
      </c>
      <c r="B47" s="40" t="s">
        <v>94</v>
      </c>
      <c r="C47" s="40"/>
      <c r="D47" s="64" t="s">
        <v>95</v>
      </c>
      <c r="E47" s="35"/>
      <c r="F47" s="36"/>
      <c r="G47" s="83"/>
      <c r="H47" s="166"/>
      <c r="I47" s="36"/>
      <c r="J47" s="35"/>
      <c r="K47" s="35"/>
      <c r="L47" s="36"/>
      <c r="M47" s="37"/>
      <c r="N47" s="37"/>
      <c r="O47" s="37"/>
      <c r="P47" s="37"/>
      <c r="Q47" s="37"/>
      <c r="R47" s="38">
        <f>(IFERROR(VLOOKUP(O47,'Display Lists'!$B$24:$F$28,5,FALSE),0)+ IFERROR(VLOOKUP(P47,'Display Lists'!$C$24:$F$28,4,FALSE),0)+IFERROR(VLOOKUP(Q47,'Display Lists'!$C$36:$D$40,2,FALSE),0) )/3</f>
        <v>0</v>
      </c>
      <c r="S47" s="39">
        <f>IFERROR(VLOOKUP(M47,'Display Lists'!$B$3:$C$8,2,FALSE),0)*IFERROR(VLOOKUP(N47,'Display Lists'!$B$13:$C$17,2,FALSE),0)</f>
        <v>0</v>
      </c>
      <c r="T47" s="38">
        <f>IFERROR(VLOOKUP(M47,'Display Lists'!$B$3:$C$8,2,FALSE),0)*R47</f>
        <v>0</v>
      </c>
      <c r="U47" s="36"/>
      <c r="V47" s="91"/>
      <c r="W47" s="90"/>
    </row>
    <row r="48" spans="1:23" s="3" customFormat="1" ht="37.950000000000003" customHeight="1" x14ac:dyDescent="0.25">
      <c r="A48" s="124" t="s">
        <v>1188</v>
      </c>
      <c r="B48" s="33">
        <v>400</v>
      </c>
      <c r="C48" s="33"/>
      <c r="D48" s="62" t="s">
        <v>96</v>
      </c>
      <c r="E48" s="35"/>
      <c r="F48" s="36"/>
      <c r="G48" s="83"/>
      <c r="H48" s="166"/>
      <c r="I48" s="36"/>
      <c r="J48" s="35"/>
      <c r="K48" s="35"/>
      <c r="L48" s="36"/>
      <c r="M48" s="37"/>
      <c r="N48" s="37"/>
      <c r="O48" s="37"/>
      <c r="P48" s="37"/>
      <c r="Q48" s="37"/>
      <c r="R48" s="38">
        <f>(IFERROR(VLOOKUP(O48,'Display Lists'!$B$24:$F$28,5,FALSE),0)+ IFERROR(VLOOKUP(P48,'Display Lists'!$C$24:$F$28,4,FALSE),0)+IFERROR(VLOOKUP(Q48,'Display Lists'!$C$36:$D$40,2,FALSE),0) )/3</f>
        <v>0</v>
      </c>
      <c r="S48" s="39">
        <f>IFERROR(VLOOKUP(M48,'Display Lists'!$B$3:$C$8,2,FALSE),0)*IFERROR(VLOOKUP(N48,'Display Lists'!$B$13:$C$17,2,FALSE),0)</f>
        <v>0</v>
      </c>
      <c r="T48" s="38">
        <f>IFERROR(VLOOKUP(M48,'Display Lists'!$B$3:$C$8,2,FALSE),0)*R48</f>
        <v>0</v>
      </c>
      <c r="U48" s="36"/>
      <c r="V48" s="91"/>
      <c r="W48" s="90"/>
    </row>
    <row r="49" spans="1:23" s="3" customFormat="1" ht="135" customHeight="1" x14ac:dyDescent="0.25">
      <c r="A49" s="124" t="s">
        <v>1139</v>
      </c>
      <c r="B49" s="33">
        <v>0.01</v>
      </c>
      <c r="C49" s="33"/>
      <c r="D49" s="64" t="s">
        <v>98</v>
      </c>
      <c r="E49" s="35"/>
      <c r="F49" s="36"/>
      <c r="G49" s="83"/>
      <c r="H49" s="166"/>
      <c r="I49" s="36"/>
      <c r="J49" s="35"/>
      <c r="K49" s="35"/>
      <c r="L49" s="36"/>
      <c r="M49" s="37"/>
      <c r="N49" s="37"/>
      <c r="O49" s="37"/>
      <c r="P49" s="37"/>
      <c r="Q49" s="37"/>
      <c r="R49" s="38">
        <f>(IFERROR(VLOOKUP(O49,'Display Lists'!$B$24:$F$28,5,FALSE),0)+ IFERROR(VLOOKUP(P49,'Display Lists'!$C$24:$F$28,4,FALSE),0)+IFERROR(VLOOKUP(Q49,'Display Lists'!$C$36:$D$40,2,FALSE),0) )/3</f>
        <v>0</v>
      </c>
      <c r="S49" s="39">
        <f>IFERROR(VLOOKUP(M49,'Display Lists'!$B$3:$C$8,2,FALSE),0)*IFERROR(VLOOKUP(N49,'Display Lists'!$B$13:$C$17,2,FALSE),0)</f>
        <v>0</v>
      </c>
      <c r="T49" s="38">
        <f>IFERROR(VLOOKUP(M49,'Display Lists'!$B$3:$C$8,2,FALSE),0)*R49</f>
        <v>0</v>
      </c>
      <c r="U49" s="36"/>
      <c r="V49" s="91"/>
      <c r="W49" s="90"/>
    </row>
    <row r="50" spans="1:23" s="3" customFormat="1" ht="60" customHeight="1" x14ac:dyDescent="0.25">
      <c r="A50" s="124" t="s">
        <v>1130</v>
      </c>
      <c r="B50" s="33"/>
      <c r="C50" s="33">
        <v>2</v>
      </c>
      <c r="D50" s="66" t="s">
        <v>99</v>
      </c>
      <c r="E50" s="35"/>
      <c r="F50" s="36"/>
      <c r="G50" s="83"/>
      <c r="H50" s="166"/>
      <c r="I50" s="36"/>
      <c r="J50" s="35"/>
      <c r="K50" s="35"/>
      <c r="L50" s="36"/>
      <c r="M50" s="37"/>
      <c r="N50" s="37"/>
      <c r="O50" s="37"/>
      <c r="P50" s="37"/>
      <c r="Q50" s="37"/>
      <c r="R50" s="38">
        <f>(IFERROR(VLOOKUP(O50,'Display Lists'!$B$24:$F$28,5,FALSE),0)+ IFERROR(VLOOKUP(P50,'Display Lists'!$C$24:$F$28,4,FALSE),0)+IFERROR(VLOOKUP(Q50,'Display Lists'!$C$36:$D$40,2,FALSE),0) )/3</f>
        <v>0</v>
      </c>
      <c r="S50" s="39">
        <f>IFERROR(VLOOKUP(M50,'Display Lists'!$B$3:$C$8,2,FALSE),0)*IFERROR(VLOOKUP(N50,'Display Lists'!$B$13:$C$17,2,FALSE),0)</f>
        <v>0</v>
      </c>
      <c r="T50" s="38">
        <f>IFERROR(VLOOKUP(M50,'Display Lists'!$B$3:$C$8,2,FALSE),0)*R50</f>
        <v>0</v>
      </c>
      <c r="U50" s="36"/>
      <c r="V50" s="91"/>
      <c r="W50" s="90"/>
    </row>
    <row r="51" spans="1:23" s="3" customFormat="1" ht="67.2" customHeight="1" x14ac:dyDescent="0.25">
      <c r="A51" s="124" t="s">
        <v>1141</v>
      </c>
      <c r="B51" s="40" t="s">
        <v>100</v>
      </c>
      <c r="C51" s="40"/>
      <c r="D51" s="127" t="s">
        <v>101</v>
      </c>
      <c r="E51" s="35"/>
      <c r="F51" s="36"/>
      <c r="G51" s="83"/>
      <c r="H51" s="166"/>
      <c r="I51" s="36"/>
      <c r="J51" s="35"/>
      <c r="K51" s="35"/>
      <c r="L51" s="36"/>
      <c r="M51" s="37"/>
      <c r="N51" s="37"/>
      <c r="O51" s="37"/>
      <c r="P51" s="37"/>
      <c r="Q51" s="37"/>
      <c r="R51" s="38">
        <f>(IFERROR(VLOOKUP(O51,'Display Lists'!$B$24:$F$28,5,FALSE),0)+ IFERROR(VLOOKUP(P51,'Display Lists'!$C$24:$F$28,4,FALSE),0)+IFERROR(VLOOKUP(Q51,'Display Lists'!$C$36:$D$40,2,FALSE),0) )/3</f>
        <v>0</v>
      </c>
      <c r="S51" s="39">
        <f>IFERROR(VLOOKUP(M51,'Display Lists'!$B$3:$C$8,2,FALSE),0)*IFERROR(VLOOKUP(N51,'Display Lists'!$B$13:$C$17,2,FALSE),0)</f>
        <v>0</v>
      </c>
      <c r="T51" s="38">
        <f>IFERROR(VLOOKUP(M51,'Display Lists'!$B$3:$C$8,2,FALSE),0)*R51</f>
        <v>0</v>
      </c>
      <c r="U51" s="36"/>
      <c r="V51" s="91"/>
      <c r="W51" s="90"/>
    </row>
    <row r="52" spans="1:23" s="3" customFormat="1" ht="114" customHeight="1" x14ac:dyDescent="0.25">
      <c r="A52" s="124" t="s">
        <v>1140</v>
      </c>
      <c r="B52" s="33">
        <v>0.2</v>
      </c>
      <c r="C52" s="33"/>
      <c r="D52" s="158" t="s">
        <v>102</v>
      </c>
      <c r="E52" s="35"/>
      <c r="F52" s="36"/>
      <c r="G52" s="83"/>
      <c r="H52" s="166"/>
      <c r="I52" s="36"/>
      <c r="J52" s="35"/>
      <c r="K52" s="35"/>
      <c r="L52" s="36"/>
      <c r="M52" s="37"/>
      <c r="N52" s="37"/>
      <c r="O52" s="37"/>
      <c r="P52" s="37"/>
      <c r="Q52" s="37"/>
      <c r="R52" s="38">
        <f>(IFERROR(VLOOKUP(O52,'Display Lists'!$B$24:$F$28,5,FALSE),0)+ IFERROR(VLOOKUP(P52,'Display Lists'!$C$24:$F$28,4,FALSE),0)+IFERROR(VLOOKUP(Q52,'Display Lists'!$C$36:$D$40,2,FALSE),0) )/3</f>
        <v>0</v>
      </c>
      <c r="S52" s="39">
        <f>IFERROR(VLOOKUP(M52,'Display Lists'!$B$3:$C$8,2,FALSE),0)*IFERROR(VLOOKUP(N52,'Display Lists'!$B$13:$C$17,2,FALSE),0)</f>
        <v>0</v>
      </c>
      <c r="T52" s="38">
        <f>IFERROR(VLOOKUP(M52,'Display Lists'!$B$3:$C$8,2,FALSE),0)*R52</f>
        <v>0</v>
      </c>
      <c r="U52" s="36"/>
      <c r="V52" s="91"/>
      <c r="W52" s="90"/>
    </row>
    <row r="53" spans="1:23" s="3" customFormat="1" ht="60" customHeight="1" x14ac:dyDescent="0.25">
      <c r="A53" s="163" t="s">
        <v>103</v>
      </c>
      <c r="B53" s="33"/>
      <c r="C53" s="33"/>
      <c r="D53" s="41" t="s">
        <v>58</v>
      </c>
      <c r="E53" s="35"/>
      <c r="F53" s="36"/>
      <c r="G53" s="83"/>
      <c r="H53" s="166"/>
      <c r="I53" s="36"/>
      <c r="J53" s="35"/>
      <c r="K53" s="35"/>
      <c r="L53" s="36"/>
      <c r="M53" s="37"/>
      <c r="N53" s="37"/>
      <c r="O53" s="37"/>
      <c r="P53" s="37"/>
      <c r="Q53" s="37"/>
      <c r="R53" s="38">
        <f>(IFERROR(VLOOKUP(O53,'Display Lists'!$B$24:$F$28,5,FALSE),0)+ IFERROR(VLOOKUP(P53,'Display Lists'!$C$24:$F$28,4,FALSE),0)+IFERROR(VLOOKUP(Q53,'Display Lists'!$C$36:$D$40,2,FALSE),0) )/3</f>
        <v>0</v>
      </c>
      <c r="S53" s="39">
        <f>IFERROR(VLOOKUP(M53,'Display Lists'!$B$3:$C$8,2,FALSE),0)*IFERROR(VLOOKUP(N53,'Display Lists'!$B$13:$C$17,2,FALSE),0)</f>
        <v>0</v>
      </c>
      <c r="T53" s="38">
        <f>IFERROR(VLOOKUP(M53,'Display Lists'!$B$3:$C$8,2,FALSE),0)*R53</f>
        <v>0</v>
      </c>
      <c r="U53" s="36"/>
      <c r="V53" s="91"/>
      <c r="W53" s="90"/>
    </row>
    <row r="54" spans="1:23" s="3" customFormat="1" ht="60" customHeight="1" x14ac:dyDescent="0.25">
      <c r="A54" s="124" t="s">
        <v>1149</v>
      </c>
      <c r="B54" s="33">
        <v>10</v>
      </c>
      <c r="C54" s="33"/>
      <c r="D54" s="64" t="s">
        <v>104</v>
      </c>
      <c r="E54" s="35"/>
      <c r="F54" s="36"/>
      <c r="G54" s="83"/>
      <c r="H54" s="166"/>
      <c r="I54" s="36"/>
      <c r="J54" s="35"/>
      <c r="K54" s="35"/>
      <c r="L54" s="36"/>
      <c r="M54" s="37"/>
      <c r="N54" s="37"/>
      <c r="O54" s="37"/>
      <c r="P54" s="37"/>
      <c r="Q54" s="37"/>
      <c r="R54" s="38">
        <f>(IFERROR(VLOOKUP(O54,'Display Lists'!$B$24:$F$28,5,FALSE),0)+ IFERROR(VLOOKUP(P54,'Display Lists'!$C$24:$F$28,4,FALSE),0)+IFERROR(VLOOKUP(Q54,'Display Lists'!$C$36:$D$40,2,FALSE),0) )/3</f>
        <v>0</v>
      </c>
      <c r="S54" s="39">
        <f>IFERROR(VLOOKUP(M54,'Display Lists'!$B$3:$C$8,2,FALSE),0)*IFERROR(VLOOKUP(N54,'Display Lists'!$B$13:$C$17,2,FALSE),0)</f>
        <v>0</v>
      </c>
      <c r="T54" s="38">
        <f>IFERROR(VLOOKUP(M54,'Display Lists'!$B$3:$C$8,2,FALSE),0)*R54</f>
        <v>0</v>
      </c>
      <c r="U54" s="36"/>
      <c r="V54" s="91"/>
      <c r="W54" s="90"/>
    </row>
    <row r="55" spans="1:23" s="3" customFormat="1" ht="60" customHeight="1" x14ac:dyDescent="0.25">
      <c r="A55" s="124" t="s">
        <v>1138</v>
      </c>
      <c r="B55" s="33"/>
      <c r="C55" s="33">
        <v>6</v>
      </c>
      <c r="D55" s="128" t="s">
        <v>105</v>
      </c>
      <c r="E55" s="35"/>
      <c r="F55" s="36"/>
      <c r="G55" s="83"/>
      <c r="H55" s="166"/>
      <c r="I55" s="36"/>
      <c r="J55" s="35"/>
      <c r="K55" s="35"/>
      <c r="L55" s="36"/>
      <c r="M55" s="37"/>
      <c r="N55" s="37"/>
      <c r="O55" s="37"/>
      <c r="P55" s="37"/>
      <c r="Q55" s="37"/>
      <c r="R55" s="38">
        <f>(IFERROR(VLOOKUP(O55,'Display Lists'!$B$24:$F$28,5,FALSE),0)+ IFERROR(VLOOKUP(P55,'Display Lists'!$C$24:$F$28,4,FALSE),0)+IFERROR(VLOOKUP(Q55,'Display Lists'!$C$36:$D$40,2,FALSE),0) )/3</f>
        <v>0</v>
      </c>
      <c r="S55" s="39">
        <f>IFERROR(VLOOKUP(M55,'Display Lists'!$B$3:$C$8,2,FALSE),0)*IFERROR(VLOOKUP(N55,'Display Lists'!$B$13:$C$17,2,FALSE),0)</f>
        <v>0</v>
      </c>
      <c r="T55" s="38">
        <f>IFERROR(VLOOKUP(M55,'Display Lists'!$B$3:$C$8,2,FALSE),0)*R55</f>
        <v>0</v>
      </c>
      <c r="U55" s="36"/>
      <c r="V55" s="91"/>
      <c r="W55" s="90"/>
    </row>
    <row r="56" spans="1:23" s="3" customFormat="1" ht="60" customHeight="1" x14ac:dyDescent="0.25">
      <c r="A56" s="163" t="s">
        <v>106</v>
      </c>
      <c r="B56" s="33"/>
      <c r="C56" s="33"/>
      <c r="D56" s="41" t="s">
        <v>58</v>
      </c>
      <c r="E56" s="35"/>
      <c r="F56" s="36"/>
      <c r="G56" s="83"/>
      <c r="H56" s="166"/>
      <c r="I56" s="36"/>
      <c r="J56" s="35"/>
      <c r="K56" s="35"/>
      <c r="L56" s="36"/>
      <c r="M56" s="37"/>
      <c r="N56" s="37"/>
      <c r="O56" s="37"/>
      <c r="P56" s="37"/>
      <c r="Q56" s="37"/>
      <c r="R56" s="38">
        <f>(IFERROR(VLOOKUP(O56,'Display Lists'!$B$24:$F$28,5,FALSE),0)+ IFERROR(VLOOKUP(P56,'Display Lists'!$C$24:$F$28,4,FALSE),0)+IFERROR(VLOOKUP(Q56,'Display Lists'!$C$36:$D$40,2,FALSE),0) )/3</f>
        <v>0</v>
      </c>
      <c r="S56" s="39">
        <f>IFERROR(VLOOKUP(M56,'Display Lists'!$B$3:$C$8,2,FALSE),0)*IFERROR(VLOOKUP(N56,'Display Lists'!$B$13:$C$17,2,FALSE),0)</f>
        <v>0</v>
      </c>
      <c r="T56" s="38">
        <f>IFERROR(VLOOKUP(M56,'Display Lists'!$B$3:$C$8,2,FALSE),0)*R56</f>
        <v>0</v>
      </c>
      <c r="U56" s="36"/>
      <c r="V56" s="91"/>
      <c r="W56" s="90"/>
    </row>
    <row r="57" spans="1:23" s="3" customFormat="1" ht="70.95" customHeight="1" x14ac:dyDescent="0.25">
      <c r="A57" s="124" t="s">
        <v>1119</v>
      </c>
      <c r="B57" s="33">
        <v>0.2</v>
      </c>
      <c r="C57" s="33"/>
      <c r="D57" s="158" t="s">
        <v>107</v>
      </c>
      <c r="E57" s="35"/>
      <c r="F57" s="36"/>
      <c r="G57" s="83"/>
      <c r="H57" s="166"/>
      <c r="I57" s="36"/>
      <c r="J57" s="35"/>
      <c r="K57" s="35"/>
      <c r="L57" s="36"/>
      <c r="M57" s="37"/>
      <c r="N57" s="37"/>
      <c r="O57" s="37"/>
      <c r="P57" s="37"/>
      <c r="Q57" s="37"/>
      <c r="R57" s="38">
        <f>(IFERROR(VLOOKUP(O57,'Display Lists'!$B$24:$F$28,5,FALSE),0)+ IFERROR(VLOOKUP(P57,'Display Lists'!$C$24:$F$28,4,FALSE),0)+IFERROR(VLOOKUP(Q57,'Display Lists'!$C$36:$D$40,2,FALSE),0) )/3</f>
        <v>0</v>
      </c>
      <c r="S57" s="39">
        <f>IFERROR(VLOOKUP(M57,'Display Lists'!$B$3:$C$8,2,FALSE),0)*IFERROR(VLOOKUP(N57,'Display Lists'!$B$13:$C$17,2,FALSE),0)</f>
        <v>0</v>
      </c>
      <c r="T57" s="38">
        <f>IFERROR(VLOOKUP(M57,'Display Lists'!$B$3:$C$8,2,FALSE),0)*R57</f>
        <v>0</v>
      </c>
      <c r="U57" s="36"/>
      <c r="V57" s="91"/>
      <c r="W57" s="90"/>
    </row>
    <row r="58" spans="1:23" s="3" customFormat="1" ht="60" customHeight="1" x14ac:dyDescent="0.25">
      <c r="A58" s="124" t="s">
        <v>1118</v>
      </c>
      <c r="B58" s="33">
        <v>0.2</v>
      </c>
      <c r="C58" s="33"/>
      <c r="D58" s="125" t="s">
        <v>108</v>
      </c>
      <c r="E58" s="35"/>
      <c r="F58" s="36"/>
      <c r="G58" s="83"/>
      <c r="H58" s="166"/>
      <c r="I58" s="36"/>
      <c r="J58" s="35"/>
      <c r="K58" s="35"/>
      <c r="L58" s="36"/>
      <c r="M58" s="37"/>
      <c r="N58" s="37"/>
      <c r="O58" s="37"/>
      <c r="P58" s="37"/>
      <c r="Q58" s="37"/>
      <c r="R58" s="38">
        <f>(IFERROR(VLOOKUP(O58,'Display Lists'!$B$24:$F$28,5,FALSE),0)+ IFERROR(VLOOKUP(P58,'Display Lists'!$C$24:$F$28,4,FALSE),0)+IFERROR(VLOOKUP(Q58,'Display Lists'!$C$36:$D$40,2,FALSE),0) )/3</f>
        <v>0</v>
      </c>
      <c r="S58" s="39">
        <f>IFERROR(VLOOKUP(M58,'Display Lists'!$B$3:$C$8,2,FALSE),0)*IFERROR(VLOOKUP(N58,'Display Lists'!$B$13:$C$17,2,FALSE),0)</f>
        <v>0</v>
      </c>
      <c r="T58" s="38">
        <f>IFERROR(VLOOKUP(M58,'Display Lists'!$B$3:$C$8,2,FALSE),0)*R58</f>
        <v>0</v>
      </c>
      <c r="U58" s="36"/>
      <c r="V58" s="91"/>
      <c r="W58" s="90"/>
    </row>
    <row r="59" spans="1:23" s="3" customFormat="1" ht="60" customHeight="1" x14ac:dyDescent="0.25">
      <c r="A59" s="124" t="s">
        <v>1152</v>
      </c>
      <c r="B59" s="33"/>
      <c r="C59" s="33"/>
      <c r="D59" s="66" t="s">
        <v>109</v>
      </c>
      <c r="E59" s="35"/>
      <c r="F59" s="36"/>
      <c r="G59" s="83"/>
      <c r="H59" s="166"/>
      <c r="I59" s="36"/>
      <c r="J59" s="35"/>
      <c r="K59" s="35"/>
      <c r="L59" s="36"/>
      <c r="M59" s="37"/>
      <c r="N59" s="37"/>
      <c r="O59" s="37"/>
      <c r="P59" s="37"/>
      <c r="Q59" s="37"/>
      <c r="R59" s="38">
        <f>(IFERROR(VLOOKUP(O59,'Display Lists'!$B$24:$F$28,5,FALSE),0)+ IFERROR(VLOOKUP(P59,'Display Lists'!$C$24:$F$28,4,FALSE),0)+IFERROR(VLOOKUP(Q59,'Display Lists'!$C$36:$D$40,2,FALSE),0) )/3</f>
        <v>0</v>
      </c>
      <c r="S59" s="39">
        <f>IFERROR(VLOOKUP(M59,'Display Lists'!$B$3:$C$8,2,FALSE),0)*IFERROR(VLOOKUP(N59,'Display Lists'!$B$13:$C$17,2,FALSE),0)</f>
        <v>0</v>
      </c>
      <c r="T59" s="38">
        <f>IFERROR(VLOOKUP(M59,'Display Lists'!$B$3:$C$8,2,FALSE),0)*R59</f>
        <v>0</v>
      </c>
      <c r="U59" s="36"/>
      <c r="V59" s="91"/>
      <c r="W59" s="90"/>
    </row>
    <row r="60" spans="1:23" s="3" customFormat="1" ht="57" customHeight="1" x14ac:dyDescent="0.25">
      <c r="A60" s="190" t="s">
        <v>110</v>
      </c>
      <c r="B60" s="191"/>
      <c r="C60" s="191"/>
      <c r="D60" s="191"/>
      <c r="E60" s="191"/>
      <c r="F60" s="191"/>
      <c r="G60" s="191"/>
      <c r="H60" s="191"/>
      <c r="I60" s="191"/>
      <c r="J60" s="191"/>
      <c r="K60" s="191"/>
      <c r="L60" s="191"/>
      <c r="M60" s="191"/>
      <c r="N60" s="191"/>
      <c r="O60" s="191"/>
      <c r="P60" s="191"/>
      <c r="Q60" s="191"/>
      <c r="R60" s="191"/>
      <c r="S60" s="191"/>
      <c r="T60" s="191"/>
      <c r="U60" s="191"/>
      <c r="V60" s="192"/>
      <c r="W60" s="90"/>
    </row>
    <row r="61" spans="1:23" s="3" customFormat="1" ht="60" customHeight="1" x14ac:dyDescent="0.25">
      <c r="A61" s="124" t="s">
        <v>760</v>
      </c>
      <c r="B61" s="33">
        <v>50</v>
      </c>
      <c r="C61" s="33"/>
      <c r="D61" s="148" t="s">
        <v>658</v>
      </c>
      <c r="E61" s="35"/>
      <c r="F61" s="36"/>
      <c r="G61" s="83"/>
      <c r="H61" s="166"/>
      <c r="I61" s="36"/>
      <c r="J61" s="35"/>
      <c r="K61" s="35"/>
      <c r="L61" s="36"/>
      <c r="M61" s="37"/>
      <c r="N61" s="37"/>
      <c r="O61" s="37"/>
      <c r="P61" s="37"/>
      <c r="Q61" s="37"/>
      <c r="R61" s="38">
        <f>(IFERROR(VLOOKUP(O61,'Display Lists'!$B$24:$F$28,5,FALSE),0)+ IFERROR(VLOOKUP(P61,'Display Lists'!$C$24:$F$28,4,FALSE),0)+IFERROR(VLOOKUP(Q61,'Display Lists'!$C$36:$D$40,2,FALSE),0) )/3</f>
        <v>0</v>
      </c>
      <c r="S61" s="39">
        <f>IFERROR(VLOOKUP(M61,'Display Lists'!$B$3:$C$8,2,FALSE),0)*IFERROR(VLOOKUP(N61,'Display Lists'!$B$13:$C$17,2,FALSE),0)</f>
        <v>0</v>
      </c>
      <c r="T61" s="38">
        <f>IFERROR(VLOOKUP(M61,'Display Lists'!$B$3:$C$8,2,FALSE),0)*R61</f>
        <v>0</v>
      </c>
      <c r="U61" s="36"/>
      <c r="V61" s="91"/>
      <c r="W61" s="90"/>
    </row>
    <row r="62" spans="1:23" s="3" customFormat="1" ht="60" customHeight="1" x14ac:dyDescent="0.25">
      <c r="A62" s="124" t="s">
        <v>759</v>
      </c>
      <c r="B62" s="33"/>
      <c r="C62" s="33"/>
      <c r="D62" s="149" t="s">
        <v>111</v>
      </c>
      <c r="E62" s="35"/>
      <c r="F62" s="36"/>
      <c r="G62" s="83"/>
      <c r="H62" s="166"/>
      <c r="I62" s="36"/>
      <c r="J62" s="35"/>
      <c r="K62" s="35"/>
      <c r="L62" s="36"/>
      <c r="M62" s="37"/>
      <c r="N62" s="37"/>
      <c r="O62" s="37"/>
      <c r="P62" s="37"/>
      <c r="Q62" s="37"/>
      <c r="R62" s="38">
        <f>(IFERROR(VLOOKUP(O62,'Display Lists'!$B$24:$F$28,5,FALSE),0)+ IFERROR(VLOOKUP(P62,'Display Lists'!$C$24:$F$28,4,FALSE),0)+IFERROR(VLOOKUP(Q62,'Display Lists'!$C$36:$D$40,2,FALSE),0) )/3</f>
        <v>0</v>
      </c>
      <c r="S62" s="39">
        <f>IFERROR(VLOOKUP(M62,'Display Lists'!$B$3:$C$8,2,FALSE),0)*IFERROR(VLOOKUP(N62,'Display Lists'!$B$13:$C$17,2,FALSE),0)</f>
        <v>0</v>
      </c>
      <c r="T62" s="38">
        <f>IFERROR(VLOOKUP(M62,'Display Lists'!$B$3:$C$8,2,FALSE),0)*R62</f>
        <v>0</v>
      </c>
      <c r="U62" s="36"/>
      <c r="V62" s="91"/>
      <c r="W62" s="90"/>
    </row>
    <row r="63" spans="1:23" s="3" customFormat="1" ht="60" customHeight="1" x14ac:dyDescent="0.25">
      <c r="A63" s="124" t="s">
        <v>758</v>
      </c>
      <c r="B63" s="33">
        <v>20</v>
      </c>
      <c r="C63" s="33"/>
      <c r="D63" s="62" t="s">
        <v>112</v>
      </c>
      <c r="E63" s="35"/>
      <c r="F63" s="36"/>
      <c r="G63" s="83"/>
      <c r="H63" s="166"/>
      <c r="I63" s="36"/>
      <c r="J63" s="35"/>
      <c r="K63" s="35"/>
      <c r="L63" s="36"/>
      <c r="M63" s="37"/>
      <c r="N63" s="37"/>
      <c r="O63" s="37"/>
      <c r="P63" s="37"/>
      <c r="Q63" s="37"/>
      <c r="R63" s="38">
        <f>(IFERROR(VLOOKUP(O63,'Display Lists'!$B$24:$F$28,5,FALSE),0)+ IFERROR(VLOOKUP(P63,'Display Lists'!$C$24:$F$28,4,FALSE),0)+IFERROR(VLOOKUP(Q63,'Display Lists'!$C$36:$D$40,2,FALSE),0) )/3</f>
        <v>0</v>
      </c>
      <c r="S63" s="39">
        <f>IFERROR(VLOOKUP(M63,'Display Lists'!$B$3:$C$8,2,FALSE),0)*IFERROR(VLOOKUP(N63,'Display Lists'!$B$13:$C$17,2,FALSE),0)</f>
        <v>0</v>
      </c>
      <c r="T63" s="38">
        <f>IFERROR(VLOOKUP(M63,'Display Lists'!$B$3:$C$8,2,FALSE),0)*R63</f>
        <v>0</v>
      </c>
      <c r="U63" s="36"/>
      <c r="V63" s="91"/>
      <c r="W63" s="90"/>
    </row>
    <row r="64" spans="1:23" s="3" customFormat="1" ht="60" customHeight="1" x14ac:dyDescent="0.25">
      <c r="A64" s="124" t="s">
        <v>757</v>
      </c>
      <c r="B64" s="33">
        <v>2</v>
      </c>
      <c r="C64" s="33"/>
      <c r="D64" s="62" t="s">
        <v>113</v>
      </c>
      <c r="E64" s="35"/>
      <c r="F64" s="36"/>
      <c r="G64" s="83"/>
      <c r="H64" s="166"/>
      <c r="I64" s="36"/>
      <c r="J64" s="35"/>
      <c r="K64" s="35"/>
      <c r="L64" s="36"/>
      <c r="M64" s="37"/>
      <c r="N64" s="37"/>
      <c r="O64" s="37"/>
      <c r="P64" s="37"/>
      <c r="Q64" s="37"/>
      <c r="R64" s="38">
        <f>(IFERROR(VLOOKUP(O64,'Display Lists'!$B$24:$F$28,5,FALSE),0)+ IFERROR(VLOOKUP(P64,'Display Lists'!$C$24:$F$28,4,FALSE),0)+IFERROR(VLOOKUP(Q64,'Display Lists'!$C$36:$D$40,2,FALSE),0) )/3</f>
        <v>0</v>
      </c>
      <c r="S64" s="39">
        <f>IFERROR(VLOOKUP(M64,'Display Lists'!$B$3:$C$8,2,FALSE),0)*IFERROR(VLOOKUP(N64,'Display Lists'!$B$13:$C$17,2,FALSE),0)</f>
        <v>0</v>
      </c>
      <c r="T64" s="38">
        <f>IFERROR(VLOOKUP(M64,'Display Lists'!$B$3:$C$8,2,FALSE),0)*R64</f>
        <v>0</v>
      </c>
      <c r="U64" s="36"/>
      <c r="V64" s="91"/>
      <c r="W64" s="90"/>
    </row>
    <row r="65" spans="1:23" s="3" customFormat="1" ht="60" customHeight="1" x14ac:dyDescent="0.25">
      <c r="A65" s="124" t="s">
        <v>756</v>
      </c>
      <c r="B65" s="33">
        <v>500</v>
      </c>
      <c r="C65" s="33"/>
      <c r="D65" s="62" t="s">
        <v>114</v>
      </c>
      <c r="E65" s="35"/>
      <c r="F65" s="36"/>
      <c r="G65" s="83"/>
      <c r="H65" s="166"/>
      <c r="I65" s="36"/>
      <c r="J65" s="35"/>
      <c r="K65" s="35"/>
      <c r="L65" s="36"/>
      <c r="M65" s="37"/>
      <c r="N65" s="37"/>
      <c r="O65" s="37"/>
      <c r="P65" s="37"/>
      <c r="Q65" s="37"/>
      <c r="R65" s="38">
        <f>(IFERROR(VLOOKUP(O65,'Display Lists'!$B$24:$F$28,5,FALSE),0)+ IFERROR(VLOOKUP(P65,'Display Lists'!$C$24:$F$28,4,FALSE),0)+IFERROR(VLOOKUP(Q65,'Display Lists'!$C$36:$D$40,2,FALSE),0) )/3</f>
        <v>0</v>
      </c>
      <c r="S65" s="39">
        <f>IFERROR(VLOOKUP(M65,'Display Lists'!$B$3:$C$8,2,FALSE),0)*IFERROR(VLOOKUP(N65,'Display Lists'!$B$13:$C$17,2,FALSE),0)</f>
        <v>0</v>
      </c>
      <c r="T65" s="38">
        <f>IFERROR(VLOOKUP(M65,'Display Lists'!$B$3:$C$8,2,FALSE),0)*R65</f>
        <v>0</v>
      </c>
      <c r="U65" s="36"/>
      <c r="V65" s="91"/>
      <c r="W65" s="90"/>
    </row>
    <row r="66" spans="1:23" s="3" customFormat="1" ht="60" customHeight="1" x14ac:dyDescent="0.25">
      <c r="A66" s="124" t="s">
        <v>755</v>
      </c>
      <c r="B66" s="33">
        <v>40</v>
      </c>
      <c r="C66" s="33"/>
      <c r="D66" s="62" t="s">
        <v>115</v>
      </c>
      <c r="E66" s="35"/>
      <c r="F66" s="36"/>
      <c r="G66" s="83"/>
      <c r="H66" s="166"/>
      <c r="I66" s="36"/>
      <c r="J66" s="35"/>
      <c r="K66" s="35"/>
      <c r="L66" s="36"/>
      <c r="M66" s="37"/>
      <c r="N66" s="37"/>
      <c r="O66" s="37"/>
      <c r="P66" s="37"/>
      <c r="Q66" s="37"/>
      <c r="R66" s="38">
        <f>(IFERROR(VLOOKUP(O66,'Display Lists'!$B$24:$F$28,5,FALSE),0)+ IFERROR(VLOOKUP(P66,'Display Lists'!$C$24:$F$28,4,FALSE),0)+IFERROR(VLOOKUP(Q66,'Display Lists'!$C$36:$D$40,2,FALSE),0) )/3</f>
        <v>0</v>
      </c>
      <c r="S66" s="39">
        <f>IFERROR(VLOOKUP(M66,'Display Lists'!$B$3:$C$8,2,FALSE),0)*IFERROR(VLOOKUP(N66,'Display Lists'!$B$13:$C$17,2,FALSE),0)</f>
        <v>0</v>
      </c>
      <c r="T66" s="38">
        <f>IFERROR(VLOOKUP(M66,'Display Lists'!$B$3:$C$8,2,FALSE),0)*R66</f>
        <v>0</v>
      </c>
      <c r="U66" s="36"/>
      <c r="V66" s="91"/>
      <c r="W66" s="90"/>
    </row>
    <row r="67" spans="1:23" s="3" customFormat="1" ht="60" customHeight="1" x14ac:dyDescent="0.25">
      <c r="A67" s="124" t="s">
        <v>754</v>
      </c>
      <c r="B67" s="33"/>
      <c r="C67" s="33">
        <v>10</v>
      </c>
      <c r="D67" s="62" t="s">
        <v>52</v>
      </c>
      <c r="E67" s="35"/>
      <c r="F67" s="36"/>
      <c r="G67" s="83"/>
      <c r="H67" s="166"/>
      <c r="I67" s="36"/>
      <c r="J67" s="35"/>
      <c r="K67" s="35"/>
      <c r="L67" s="36"/>
      <c r="M67" s="37"/>
      <c r="N67" s="37"/>
      <c r="O67" s="37"/>
      <c r="P67" s="37"/>
      <c r="Q67" s="37"/>
      <c r="R67" s="38">
        <f>(IFERROR(VLOOKUP(O67,'Display Lists'!$B$24:$F$28,5,FALSE),0)+ IFERROR(VLOOKUP(P67,'Display Lists'!$C$24:$F$28,4,FALSE),0)+IFERROR(VLOOKUP(Q67,'Display Lists'!$C$36:$D$40,2,FALSE),0) )/3</f>
        <v>0</v>
      </c>
      <c r="S67" s="39">
        <f>IFERROR(VLOOKUP(M67,'Display Lists'!$B$3:$C$8,2,FALSE),0)*IFERROR(VLOOKUP(N67,'Display Lists'!$B$13:$C$17,2,FALSE),0)</f>
        <v>0</v>
      </c>
      <c r="T67" s="38">
        <f>IFERROR(VLOOKUP(M67,'Display Lists'!$B$3:$C$8,2,FALSE),0)*R67</f>
        <v>0</v>
      </c>
      <c r="U67" s="36"/>
      <c r="V67" s="91"/>
      <c r="W67" s="90"/>
    </row>
    <row r="68" spans="1:23" s="3" customFormat="1" ht="77.25" customHeight="1" x14ac:dyDescent="0.25">
      <c r="A68" s="124" t="s">
        <v>753</v>
      </c>
      <c r="B68" s="33"/>
      <c r="C68" s="33"/>
      <c r="D68" s="71" t="s">
        <v>116</v>
      </c>
      <c r="E68" s="35"/>
      <c r="F68" s="36"/>
      <c r="G68" s="83"/>
      <c r="H68" s="166"/>
      <c r="I68" s="36"/>
      <c r="J68" s="35"/>
      <c r="K68" s="35"/>
      <c r="L68" s="36"/>
      <c r="M68" s="37"/>
      <c r="N68" s="37"/>
      <c r="O68" s="37"/>
      <c r="P68" s="37"/>
      <c r="Q68" s="37"/>
      <c r="R68" s="38">
        <f>(IFERROR(VLOOKUP(O68,'Display Lists'!$B$24:$F$28,5,FALSE),0)+ IFERROR(VLOOKUP(P68,'Display Lists'!$C$24:$F$28,4,FALSE),0)+IFERROR(VLOOKUP(Q68,'Display Lists'!$C$36:$D$40,2,FALSE),0) )/3</f>
        <v>0</v>
      </c>
      <c r="S68" s="39">
        <f>IFERROR(VLOOKUP(M68,'Display Lists'!$B$3:$C$8,2,FALSE),0)*IFERROR(VLOOKUP(N68,'Display Lists'!$B$13:$C$17,2,FALSE),0)</f>
        <v>0</v>
      </c>
      <c r="T68" s="38">
        <f>IFERROR(VLOOKUP(M68,'Display Lists'!$B$3:$C$8,2,FALSE),0)*R68</f>
        <v>0</v>
      </c>
      <c r="U68" s="36"/>
      <c r="V68" s="91"/>
      <c r="W68" s="90"/>
    </row>
    <row r="69" spans="1:23" s="3" customFormat="1" ht="60" customHeight="1" x14ac:dyDescent="0.25">
      <c r="A69" s="124" t="s">
        <v>752</v>
      </c>
      <c r="B69" s="33">
        <v>4</v>
      </c>
      <c r="C69" s="33"/>
      <c r="D69" s="62" t="s">
        <v>118</v>
      </c>
      <c r="E69" s="35"/>
      <c r="F69" s="36"/>
      <c r="G69" s="83"/>
      <c r="H69" s="166"/>
      <c r="I69" s="36"/>
      <c r="J69" s="35"/>
      <c r="K69" s="35"/>
      <c r="L69" s="36"/>
      <c r="M69" s="37"/>
      <c r="N69" s="37"/>
      <c r="O69" s="37"/>
      <c r="P69" s="37"/>
      <c r="Q69" s="37"/>
      <c r="R69" s="38">
        <f>(IFERROR(VLOOKUP(O69,'Display Lists'!$B$24:$F$28,5,FALSE),0)+ IFERROR(VLOOKUP(P69,'Display Lists'!$C$24:$F$28,4,FALSE),0)+IFERROR(VLOOKUP(Q69,'Display Lists'!$C$36:$D$40,2,FALSE),0) )/3</f>
        <v>0</v>
      </c>
      <c r="S69" s="39">
        <f>IFERROR(VLOOKUP(M69,'Display Lists'!$B$3:$C$8,2,FALSE),0)*IFERROR(VLOOKUP(N69,'Display Lists'!$B$13:$C$17,2,FALSE),0)</f>
        <v>0</v>
      </c>
      <c r="T69" s="38">
        <f>IFERROR(VLOOKUP(M69,'Display Lists'!$B$3:$C$8,2,FALSE),0)*R69</f>
        <v>0</v>
      </c>
      <c r="U69" s="36"/>
      <c r="V69" s="91"/>
      <c r="W69" s="90"/>
    </row>
    <row r="70" spans="1:23" s="3" customFormat="1" ht="87" customHeight="1" x14ac:dyDescent="0.25">
      <c r="A70" s="124" t="s">
        <v>751</v>
      </c>
      <c r="B70" s="33"/>
      <c r="C70" s="33" t="s">
        <v>119</v>
      </c>
      <c r="D70" s="158" t="s">
        <v>120</v>
      </c>
      <c r="E70" s="35"/>
      <c r="F70" s="36"/>
      <c r="G70" s="83"/>
      <c r="H70" s="166"/>
      <c r="I70" s="36"/>
      <c r="J70" s="35"/>
      <c r="K70" s="35"/>
      <c r="L70" s="36"/>
      <c r="M70" s="37"/>
      <c r="N70" s="37"/>
      <c r="O70" s="37"/>
      <c r="P70" s="37"/>
      <c r="Q70" s="37"/>
      <c r="R70" s="38">
        <f>(IFERROR(VLOOKUP(O70,'Display Lists'!$B$24:$F$28,5,FALSE),0)+ IFERROR(VLOOKUP(P70,'Display Lists'!$C$24:$F$28,4,FALSE),0)+IFERROR(VLOOKUP(Q70,'Display Lists'!$C$36:$D$40,2,FALSE),0) )/3</f>
        <v>0</v>
      </c>
      <c r="S70" s="39">
        <f>IFERROR(VLOOKUP(M70,'Display Lists'!$B$3:$C$8,2,FALSE),0)*IFERROR(VLOOKUP(N70,'Display Lists'!$B$13:$C$17,2,FALSE),0)</f>
        <v>0</v>
      </c>
      <c r="T70" s="38">
        <f>IFERROR(VLOOKUP(M70,'Display Lists'!$B$3:$C$8,2,FALSE),0)*R70</f>
        <v>0</v>
      </c>
      <c r="U70" s="36"/>
      <c r="V70" s="91"/>
      <c r="W70" s="90"/>
    </row>
    <row r="71" spans="1:23" s="3" customFormat="1" ht="79.95" customHeight="1" x14ac:dyDescent="0.25">
      <c r="A71" s="124" t="s">
        <v>761</v>
      </c>
      <c r="B71" s="33"/>
      <c r="C71" s="33">
        <v>1</v>
      </c>
      <c r="D71" s="64" t="s">
        <v>121</v>
      </c>
      <c r="E71" s="35"/>
      <c r="F71" s="36"/>
      <c r="G71" s="83"/>
      <c r="H71" s="166"/>
      <c r="I71" s="36"/>
      <c r="J71" s="35"/>
      <c r="K71" s="35"/>
      <c r="L71" s="36"/>
      <c r="M71" s="37"/>
      <c r="N71" s="37"/>
      <c r="O71" s="37"/>
      <c r="P71" s="37"/>
      <c r="Q71" s="37"/>
      <c r="R71" s="38">
        <f>(IFERROR(VLOOKUP(O71,'Display Lists'!$B$24:$F$28,5,FALSE),0)+ IFERROR(VLOOKUP(P71,'Display Lists'!$C$24:$F$28,4,FALSE),0)+IFERROR(VLOOKUP(Q71,'Display Lists'!$C$36:$D$40,2,FALSE),0) )/3</f>
        <v>0</v>
      </c>
      <c r="S71" s="39">
        <f>IFERROR(VLOOKUP(M71,'Display Lists'!$B$3:$C$8,2,FALSE),0)*IFERROR(VLOOKUP(N71,'Display Lists'!$B$13:$C$17,2,FALSE),0)</f>
        <v>0</v>
      </c>
      <c r="T71" s="38">
        <f>IFERROR(VLOOKUP(M71,'Display Lists'!$B$3:$C$8,2,FALSE),0)*R71</f>
        <v>0</v>
      </c>
      <c r="U71" s="36"/>
      <c r="V71" s="91"/>
      <c r="W71" s="90"/>
    </row>
    <row r="72" spans="1:23" s="3" customFormat="1" ht="131.4" customHeight="1" x14ac:dyDescent="0.25">
      <c r="A72" s="124" t="s">
        <v>762</v>
      </c>
      <c r="B72" s="33">
        <v>2</v>
      </c>
      <c r="C72" s="33"/>
      <c r="D72" s="151" t="s">
        <v>122</v>
      </c>
      <c r="E72" s="35"/>
      <c r="F72" s="36"/>
      <c r="G72" s="83"/>
      <c r="H72" s="166"/>
      <c r="I72" s="36"/>
      <c r="J72" s="35"/>
      <c r="K72" s="35"/>
      <c r="L72" s="36"/>
      <c r="M72" s="37"/>
      <c r="N72" s="37"/>
      <c r="O72" s="37"/>
      <c r="P72" s="37"/>
      <c r="Q72" s="37"/>
      <c r="R72" s="38">
        <f>(IFERROR(VLOOKUP(O72,'Display Lists'!$B$24:$F$28,5,FALSE),0)+ IFERROR(VLOOKUP(P72,'Display Lists'!$C$24:$F$28,4,FALSE),0)+IFERROR(VLOOKUP(Q72,'Display Lists'!$C$36:$D$40,2,FALSE),0) )/3</f>
        <v>0</v>
      </c>
      <c r="S72" s="39">
        <f>IFERROR(VLOOKUP(M72,'Display Lists'!$B$3:$C$8,2,FALSE),0)*IFERROR(VLOOKUP(N72,'Display Lists'!$B$13:$C$17,2,FALSE),0)</f>
        <v>0</v>
      </c>
      <c r="T72" s="38">
        <f>IFERROR(VLOOKUP(M72,'Display Lists'!$B$3:$C$8,2,FALSE),0)*R72</f>
        <v>0</v>
      </c>
      <c r="U72" s="36"/>
      <c r="V72" s="91"/>
      <c r="W72" s="90"/>
    </row>
    <row r="73" spans="1:23" s="3" customFormat="1" ht="106.95" customHeight="1" x14ac:dyDescent="0.25">
      <c r="A73" s="124" t="s">
        <v>763</v>
      </c>
      <c r="B73" s="33">
        <v>2</v>
      </c>
      <c r="C73" s="33"/>
      <c r="D73" s="64" t="s">
        <v>123</v>
      </c>
      <c r="E73" s="35"/>
      <c r="F73" s="36"/>
      <c r="G73" s="83"/>
      <c r="H73" s="166"/>
      <c r="I73" s="36"/>
      <c r="J73" s="35"/>
      <c r="K73" s="35"/>
      <c r="L73" s="36"/>
      <c r="M73" s="37"/>
      <c r="N73" s="37"/>
      <c r="O73" s="37"/>
      <c r="P73" s="37"/>
      <c r="Q73" s="37"/>
      <c r="R73" s="38">
        <f>(IFERROR(VLOOKUP(O73,'Display Lists'!$B$24:$F$28,5,FALSE),0)+ IFERROR(VLOOKUP(P73,'Display Lists'!$C$24:$F$28,4,FALSE),0)+IFERROR(VLOOKUP(Q73,'Display Lists'!$C$36:$D$40,2,FALSE),0) )/3</f>
        <v>0</v>
      </c>
      <c r="S73" s="39">
        <f>IFERROR(VLOOKUP(M73,'Display Lists'!$B$3:$C$8,2,FALSE),0)*IFERROR(VLOOKUP(N73,'Display Lists'!$B$13:$C$17,2,FALSE),0)</f>
        <v>0</v>
      </c>
      <c r="T73" s="38">
        <f>IFERROR(VLOOKUP(M73,'Display Lists'!$B$3:$C$8,2,FALSE),0)*R73</f>
        <v>0</v>
      </c>
      <c r="U73" s="36"/>
      <c r="V73" s="91"/>
      <c r="W73" s="90"/>
    </row>
    <row r="74" spans="1:23" s="3" customFormat="1" ht="60" customHeight="1" x14ac:dyDescent="0.25">
      <c r="A74" s="124" t="s">
        <v>1171</v>
      </c>
      <c r="B74" s="40" t="s">
        <v>124</v>
      </c>
      <c r="C74" s="40"/>
      <c r="D74" s="62" t="s">
        <v>125</v>
      </c>
      <c r="E74" s="35"/>
      <c r="F74" s="36"/>
      <c r="G74" s="83"/>
      <c r="H74" s="166"/>
      <c r="I74" s="36"/>
      <c r="J74" s="35"/>
      <c r="K74" s="35"/>
      <c r="L74" s="36"/>
      <c r="M74" s="37"/>
      <c r="N74" s="37"/>
      <c r="O74" s="37"/>
      <c r="P74" s="37"/>
      <c r="Q74" s="37"/>
      <c r="R74" s="38">
        <f>(IFERROR(VLOOKUP(O74,'Display Lists'!$B$24:$F$28,5,FALSE),0)+ IFERROR(VLOOKUP(P74,'Display Lists'!$C$24:$F$28,4,FALSE),0)+IFERROR(VLOOKUP(Q74,'Display Lists'!$C$36:$D$40,2,FALSE),0) )/3</f>
        <v>0</v>
      </c>
      <c r="S74" s="39">
        <f>IFERROR(VLOOKUP(M74,'Display Lists'!$B$3:$C$8,2,FALSE),0)*IFERROR(VLOOKUP(N74,'Display Lists'!$B$13:$C$17,2,FALSE),0)</f>
        <v>0</v>
      </c>
      <c r="T74" s="38">
        <f>IFERROR(VLOOKUP(M74,'Display Lists'!$B$3:$C$8,2,FALSE),0)*R74</f>
        <v>0</v>
      </c>
      <c r="U74" s="36"/>
      <c r="V74" s="91"/>
      <c r="W74" s="90"/>
    </row>
    <row r="75" spans="1:23" s="3" customFormat="1" ht="60" customHeight="1" x14ac:dyDescent="0.25">
      <c r="A75" s="124" t="s">
        <v>126</v>
      </c>
      <c r="B75" s="33"/>
      <c r="C75" s="33" t="s">
        <v>127</v>
      </c>
      <c r="D75" s="5"/>
      <c r="E75" s="35"/>
      <c r="F75" s="36"/>
      <c r="G75" s="83"/>
      <c r="H75" s="166"/>
      <c r="I75" s="36"/>
      <c r="J75" s="35"/>
      <c r="K75" s="35"/>
      <c r="L75" s="36"/>
      <c r="M75" s="37"/>
      <c r="N75" s="37"/>
      <c r="O75" s="37"/>
      <c r="P75" s="37"/>
      <c r="Q75" s="37"/>
      <c r="R75" s="38">
        <f>(IFERROR(VLOOKUP(O75,'Display Lists'!$B$24:$F$28,5,FALSE),0)+ IFERROR(VLOOKUP(P75,'Display Lists'!$C$24:$F$28,4,FALSE),0)+IFERROR(VLOOKUP(Q75,'Display Lists'!$C$36:$D$40,2,FALSE),0) )/3</f>
        <v>0</v>
      </c>
      <c r="S75" s="39">
        <f>IFERROR(VLOOKUP(M75,'Display Lists'!$B$3:$C$8,2,FALSE),0)*IFERROR(VLOOKUP(N75,'Display Lists'!$B$13:$C$17,2,FALSE),0)</f>
        <v>0</v>
      </c>
      <c r="T75" s="38">
        <f>IFERROR(VLOOKUP(M75,'Display Lists'!$B$3:$C$8,2,FALSE),0)*R75</f>
        <v>0</v>
      </c>
      <c r="U75" s="36"/>
      <c r="V75" s="91"/>
      <c r="W75" s="90"/>
    </row>
    <row r="76" spans="1:23" s="3" customFormat="1" ht="135.6" customHeight="1" x14ac:dyDescent="0.25">
      <c r="A76" s="124" t="s">
        <v>1189</v>
      </c>
      <c r="B76" s="40" t="s">
        <v>128</v>
      </c>
      <c r="C76" s="40"/>
      <c r="D76" s="129" t="s">
        <v>129</v>
      </c>
      <c r="E76" s="35"/>
      <c r="F76" s="36"/>
      <c r="G76" s="83"/>
      <c r="H76" s="166"/>
      <c r="I76" s="36"/>
      <c r="J76" s="35"/>
      <c r="K76" s="35"/>
      <c r="L76" s="36"/>
      <c r="M76" s="37"/>
      <c r="N76" s="37"/>
      <c r="O76" s="37"/>
      <c r="P76" s="37"/>
      <c r="Q76" s="37"/>
      <c r="R76" s="38">
        <f>(IFERROR(VLOOKUP(O76,'Display Lists'!$B$24:$F$28,5,FALSE),0)+ IFERROR(VLOOKUP(P76,'Display Lists'!$C$24:$F$28,4,FALSE),0)+IFERROR(VLOOKUP(Q76,'Display Lists'!$C$36:$D$40,2,FALSE),0) )/3</f>
        <v>0</v>
      </c>
      <c r="S76" s="39">
        <f>IFERROR(VLOOKUP(M76,'Display Lists'!$B$3:$C$8,2,FALSE),0)*IFERROR(VLOOKUP(N76,'Display Lists'!$B$13:$C$17,2,FALSE),0)</f>
        <v>0</v>
      </c>
      <c r="T76" s="38">
        <f>IFERROR(VLOOKUP(M76,'Display Lists'!$B$3:$C$8,2,FALSE),0)*R76</f>
        <v>0</v>
      </c>
      <c r="U76" s="36"/>
      <c r="V76" s="91"/>
      <c r="W76" s="90"/>
    </row>
    <row r="77" spans="1:23" s="3" customFormat="1" ht="60" customHeight="1" x14ac:dyDescent="0.25">
      <c r="A77" s="124" t="s">
        <v>764</v>
      </c>
      <c r="B77" s="33"/>
      <c r="C77" s="33">
        <v>10</v>
      </c>
      <c r="D77" s="62" t="s">
        <v>130</v>
      </c>
      <c r="E77" s="35"/>
      <c r="F77" s="36"/>
      <c r="G77" s="83"/>
      <c r="H77" s="166"/>
      <c r="I77" s="36"/>
      <c r="J77" s="35"/>
      <c r="K77" s="35"/>
      <c r="L77" s="36"/>
      <c r="M77" s="37"/>
      <c r="N77" s="37"/>
      <c r="O77" s="37"/>
      <c r="P77" s="37"/>
      <c r="Q77" s="37"/>
      <c r="R77" s="38">
        <f>(IFERROR(VLOOKUP(O77,'Display Lists'!$B$24:$F$28,5,FALSE),0)+ IFERROR(VLOOKUP(P77,'Display Lists'!$C$24:$F$28,4,FALSE),0)+IFERROR(VLOOKUP(Q77,'Display Lists'!$C$36:$D$40,2,FALSE),0) )/3</f>
        <v>0</v>
      </c>
      <c r="S77" s="39">
        <f>IFERROR(VLOOKUP(M77,'Display Lists'!$B$3:$C$8,2,FALSE),0)*IFERROR(VLOOKUP(N77,'Display Lists'!$B$13:$C$17,2,FALSE),0)</f>
        <v>0</v>
      </c>
      <c r="T77" s="38">
        <f>IFERROR(VLOOKUP(M77,'Display Lists'!$B$3:$C$8,2,FALSE),0)*R77</f>
        <v>0</v>
      </c>
      <c r="U77" s="36"/>
      <c r="V77" s="91"/>
      <c r="W77" s="90"/>
    </row>
    <row r="78" spans="1:23" s="3" customFormat="1" ht="60" customHeight="1" x14ac:dyDescent="0.25">
      <c r="A78" s="124" t="s">
        <v>765</v>
      </c>
      <c r="B78" s="33"/>
      <c r="C78" s="33">
        <v>10</v>
      </c>
      <c r="D78" s="65" t="s">
        <v>131</v>
      </c>
      <c r="E78" s="35"/>
      <c r="F78" s="36"/>
      <c r="G78" s="83"/>
      <c r="H78" s="166"/>
      <c r="I78" s="36"/>
      <c r="J78" s="35"/>
      <c r="K78" s="35"/>
      <c r="L78" s="36"/>
      <c r="M78" s="37"/>
      <c r="N78" s="37"/>
      <c r="O78" s="37"/>
      <c r="P78" s="37"/>
      <c r="Q78" s="37"/>
      <c r="R78" s="38">
        <f>(IFERROR(VLOOKUP(O78,'Display Lists'!$B$24:$F$28,5,FALSE),0)+ IFERROR(VLOOKUP(P78,'Display Lists'!$C$24:$F$28,4,FALSE),0)+IFERROR(VLOOKUP(Q78,'Display Lists'!$C$36:$D$40,2,FALSE),0) )/3</f>
        <v>0</v>
      </c>
      <c r="S78" s="39">
        <f>IFERROR(VLOOKUP(M78,'Display Lists'!$B$3:$C$8,2,FALSE),0)*IFERROR(VLOOKUP(N78,'Display Lists'!$B$13:$C$17,2,FALSE),0)</f>
        <v>0</v>
      </c>
      <c r="T78" s="38">
        <f>IFERROR(VLOOKUP(M78,'Display Lists'!$B$3:$C$8,2,FALSE),0)*R78</f>
        <v>0</v>
      </c>
      <c r="U78" s="36"/>
      <c r="V78" s="91"/>
      <c r="W78" s="90"/>
    </row>
    <row r="79" spans="1:23" s="3" customFormat="1" ht="230.4" customHeight="1" x14ac:dyDescent="0.25">
      <c r="A79" s="124" t="s">
        <v>766</v>
      </c>
      <c r="B79" s="33">
        <v>4</v>
      </c>
      <c r="C79" s="33"/>
      <c r="D79" s="159" t="s">
        <v>659</v>
      </c>
      <c r="E79" s="35"/>
      <c r="F79" s="36"/>
      <c r="G79" s="83"/>
      <c r="H79" s="166"/>
      <c r="I79" s="36"/>
      <c r="J79" s="35"/>
      <c r="K79" s="35"/>
      <c r="L79" s="36"/>
      <c r="M79" s="37"/>
      <c r="N79" s="37"/>
      <c r="O79" s="37"/>
      <c r="P79" s="37"/>
      <c r="Q79" s="37"/>
      <c r="R79" s="38">
        <f>(IFERROR(VLOOKUP(O79,'Display Lists'!$B$24:$F$28,5,FALSE),0)+ IFERROR(VLOOKUP(P79,'Display Lists'!$C$24:$F$28,4,FALSE),0)+IFERROR(VLOOKUP(Q79,'Display Lists'!$C$36:$D$40,2,FALSE),0) )/3</f>
        <v>0</v>
      </c>
      <c r="S79" s="39">
        <f>IFERROR(VLOOKUP(M79,'Display Lists'!$B$3:$C$8,2,FALSE),0)*IFERROR(VLOOKUP(N79,'Display Lists'!$B$13:$C$17,2,FALSE),0)</f>
        <v>0</v>
      </c>
      <c r="T79" s="38">
        <f>IFERROR(VLOOKUP(M79,'Display Lists'!$B$3:$C$8,2,FALSE),0)*R79</f>
        <v>0</v>
      </c>
      <c r="U79" s="36"/>
      <c r="V79" s="91"/>
      <c r="W79" s="90"/>
    </row>
    <row r="80" spans="1:23" s="3" customFormat="1" ht="92.4" customHeight="1" x14ac:dyDescent="0.25">
      <c r="A80" s="124" t="s">
        <v>767</v>
      </c>
      <c r="B80" s="33"/>
      <c r="C80" s="33">
        <v>1</v>
      </c>
      <c r="D80" s="69" t="s">
        <v>132</v>
      </c>
      <c r="E80" s="35"/>
      <c r="F80" s="36"/>
      <c r="G80" s="83"/>
      <c r="H80" s="166"/>
      <c r="I80" s="36"/>
      <c r="J80" s="35"/>
      <c r="K80" s="35"/>
      <c r="L80" s="36"/>
      <c r="M80" s="37"/>
      <c r="N80" s="37"/>
      <c r="O80" s="37"/>
      <c r="P80" s="37"/>
      <c r="Q80" s="37"/>
      <c r="R80" s="38">
        <f>(IFERROR(VLOOKUP(O80,'Display Lists'!$B$24:$F$28,5,FALSE),0)+ IFERROR(VLOOKUP(P80,'Display Lists'!$C$24:$F$28,4,FALSE),0)+IFERROR(VLOOKUP(Q80,'Display Lists'!$C$36:$D$40,2,FALSE),0) )/3</f>
        <v>0</v>
      </c>
      <c r="S80" s="39">
        <f>IFERROR(VLOOKUP(M80,'Display Lists'!$B$3:$C$8,2,FALSE),0)*IFERROR(VLOOKUP(N80,'Display Lists'!$B$13:$C$17,2,FALSE),0)</f>
        <v>0</v>
      </c>
      <c r="T80" s="38">
        <f>IFERROR(VLOOKUP(M80,'Display Lists'!$B$3:$C$8,2,FALSE),0)*R80</f>
        <v>0</v>
      </c>
      <c r="U80" s="36"/>
      <c r="V80" s="91"/>
      <c r="W80" s="90"/>
    </row>
    <row r="81" spans="1:23" s="3" customFormat="1" ht="102.6" customHeight="1" x14ac:dyDescent="0.25">
      <c r="A81" s="124" t="s">
        <v>133</v>
      </c>
      <c r="B81" s="33"/>
      <c r="C81" s="33">
        <v>1</v>
      </c>
      <c r="D81" s="140" t="s">
        <v>134</v>
      </c>
      <c r="E81" s="35"/>
      <c r="F81" s="36"/>
      <c r="G81" s="83"/>
      <c r="H81" s="166"/>
      <c r="I81" s="36"/>
      <c r="J81" s="35"/>
      <c r="K81" s="35"/>
      <c r="L81" s="36"/>
      <c r="M81" s="37"/>
      <c r="N81" s="37"/>
      <c r="O81" s="37"/>
      <c r="P81" s="37"/>
      <c r="Q81" s="37"/>
      <c r="R81" s="38">
        <f>(IFERROR(VLOOKUP(O81,'Display Lists'!$B$24:$F$28,5,FALSE),0)+ IFERROR(VLOOKUP(P81,'Display Lists'!$C$24:$F$28,4,FALSE),0)+IFERROR(VLOOKUP(Q81,'Display Lists'!$C$36:$D$40,2,FALSE),0) )/3</f>
        <v>0</v>
      </c>
      <c r="S81" s="39">
        <f>IFERROR(VLOOKUP(M81,'Display Lists'!$B$3:$C$8,2,FALSE),0)*IFERROR(VLOOKUP(N81,'Display Lists'!$B$13:$C$17,2,FALSE),0)</f>
        <v>0</v>
      </c>
      <c r="T81" s="38">
        <f>IFERROR(VLOOKUP(M81,'Display Lists'!$B$3:$C$8,2,FALSE),0)*R81</f>
        <v>0</v>
      </c>
      <c r="U81" s="36"/>
      <c r="V81" s="91"/>
      <c r="W81" s="90"/>
    </row>
    <row r="82" spans="1:23" s="3" customFormat="1" ht="60" customHeight="1" x14ac:dyDescent="0.25">
      <c r="A82" s="124" t="s">
        <v>135</v>
      </c>
      <c r="B82" s="40" t="s">
        <v>136</v>
      </c>
      <c r="C82" s="40"/>
      <c r="D82" s="65" t="s">
        <v>137</v>
      </c>
      <c r="E82" s="35"/>
      <c r="F82" s="36"/>
      <c r="G82" s="83"/>
      <c r="H82" s="166"/>
      <c r="I82" s="36"/>
      <c r="J82" s="35"/>
      <c r="K82" s="35"/>
      <c r="L82" s="36"/>
      <c r="M82" s="37"/>
      <c r="N82" s="37"/>
      <c r="O82" s="37"/>
      <c r="P82" s="37"/>
      <c r="Q82" s="37"/>
      <c r="R82" s="38">
        <f>(IFERROR(VLOOKUP(O82,'Display Lists'!$B$24:$F$28,5,FALSE),0)+ IFERROR(VLOOKUP(P82,'Display Lists'!$C$24:$F$28,4,FALSE),0)+IFERROR(VLOOKUP(Q82,'Display Lists'!$C$36:$D$40,2,FALSE),0) )/3</f>
        <v>0</v>
      </c>
      <c r="S82" s="39">
        <f>IFERROR(VLOOKUP(M82,'Display Lists'!$B$3:$C$8,2,FALSE),0)*IFERROR(VLOOKUP(N82,'Display Lists'!$B$13:$C$17,2,FALSE),0)</f>
        <v>0</v>
      </c>
      <c r="T82" s="38">
        <f>IFERROR(VLOOKUP(M82,'Display Lists'!$B$3:$C$8,2,FALSE),0)*R82</f>
        <v>0</v>
      </c>
      <c r="U82" s="36"/>
      <c r="V82" s="91"/>
      <c r="W82" s="90"/>
    </row>
    <row r="83" spans="1:23" s="3" customFormat="1" ht="77.400000000000006" customHeight="1" x14ac:dyDescent="0.25">
      <c r="A83" s="124" t="s">
        <v>768</v>
      </c>
      <c r="B83" s="33"/>
      <c r="C83" s="33"/>
      <c r="D83" s="130" t="s">
        <v>138</v>
      </c>
      <c r="E83" s="35"/>
      <c r="F83" s="36"/>
      <c r="G83" s="83"/>
      <c r="H83" s="166"/>
      <c r="I83" s="36"/>
      <c r="J83" s="35"/>
      <c r="K83" s="35"/>
      <c r="L83" s="36"/>
      <c r="M83" s="37"/>
      <c r="N83" s="37"/>
      <c r="O83" s="37"/>
      <c r="P83" s="37"/>
      <c r="Q83" s="37"/>
      <c r="R83" s="38">
        <f>(IFERROR(VLOOKUP(O83,'Display Lists'!$B$24:$F$28,5,FALSE),0)+ IFERROR(VLOOKUP(P83,'Display Lists'!$C$24:$F$28,4,FALSE),0)+IFERROR(VLOOKUP(Q83,'Display Lists'!$C$36:$D$40,2,FALSE),0) )/3</f>
        <v>0</v>
      </c>
      <c r="S83" s="39">
        <f>IFERROR(VLOOKUP(M83,'Display Lists'!$B$3:$C$8,2,FALSE),0)*IFERROR(VLOOKUP(N83,'Display Lists'!$B$13:$C$17,2,FALSE),0)</f>
        <v>0</v>
      </c>
      <c r="T83" s="38">
        <f>IFERROR(VLOOKUP(M83,'Display Lists'!$B$3:$C$8,2,FALSE),0)*R83</f>
        <v>0</v>
      </c>
      <c r="U83" s="36"/>
      <c r="V83" s="91"/>
      <c r="W83" s="90"/>
    </row>
    <row r="84" spans="1:23" s="3" customFormat="1" ht="60" customHeight="1" x14ac:dyDescent="0.25">
      <c r="A84" s="124" t="s">
        <v>139</v>
      </c>
      <c r="B84" s="33"/>
      <c r="C84" s="33" t="s">
        <v>140</v>
      </c>
      <c r="D84" s="41" t="s">
        <v>58</v>
      </c>
      <c r="E84" s="35"/>
      <c r="F84" s="36"/>
      <c r="G84" s="83"/>
      <c r="H84" s="166"/>
      <c r="I84" s="36"/>
      <c r="J84" s="35"/>
      <c r="K84" s="35"/>
      <c r="L84" s="36"/>
      <c r="M84" s="37"/>
      <c r="N84" s="37"/>
      <c r="O84" s="37"/>
      <c r="P84" s="37"/>
      <c r="Q84" s="37"/>
      <c r="R84" s="38">
        <f>(IFERROR(VLOOKUP(O84,'Display Lists'!$B$24:$F$28,5,FALSE),0)+ IFERROR(VLOOKUP(P84,'Display Lists'!$C$24:$F$28,4,FALSE),0)+IFERROR(VLOOKUP(Q84,'Display Lists'!$C$36:$D$40,2,FALSE),0) )/3</f>
        <v>0</v>
      </c>
      <c r="S84" s="39">
        <f>IFERROR(VLOOKUP(M84,'Display Lists'!$B$3:$C$8,2,FALSE),0)*IFERROR(VLOOKUP(N84,'Display Lists'!$B$13:$C$17,2,FALSE),0)</f>
        <v>0</v>
      </c>
      <c r="T84" s="38">
        <f>IFERROR(VLOOKUP(M84,'Display Lists'!$B$3:$C$8,2,FALSE),0)*R84</f>
        <v>0</v>
      </c>
      <c r="U84" s="36"/>
      <c r="V84" s="91"/>
      <c r="W84" s="90"/>
    </row>
    <row r="85" spans="1:23" s="3" customFormat="1" ht="60" customHeight="1" x14ac:dyDescent="0.25">
      <c r="A85" s="124" t="s">
        <v>769</v>
      </c>
      <c r="B85" s="33"/>
      <c r="C85" s="33">
        <v>4</v>
      </c>
      <c r="D85" s="62" t="s">
        <v>141</v>
      </c>
      <c r="E85" s="35"/>
      <c r="F85" s="36"/>
      <c r="G85" s="83"/>
      <c r="H85" s="166"/>
      <c r="I85" s="36"/>
      <c r="J85" s="35"/>
      <c r="K85" s="35"/>
      <c r="L85" s="36"/>
      <c r="M85" s="37"/>
      <c r="N85" s="37"/>
      <c r="O85" s="37"/>
      <c r="P85" s="37"/>
      <c r="Q85" s="37"/>
      <c r="R85" s="38">
        <f>(IFERROR(VLOOKUP(O85,'Display Lists'!$B$24:$F$28,5,FALSE),0)+ IFERROR(VLOOKUP(P85,'Display Lists'!$C$24:$F$28,4,FALSE),0)+IFERROR(VLOOKUP(Q85,'Display Lists'!$C$36:$D$40,2,FALSE),0) )/3</f>
        <v>0</v>
      </c>
      <c r="S85" s="39">
        <f>IFERROR(VLOOKUP(M85,'Display Lists'!$B$3:$C$8,2,FALSE),0)*IFERROR(VLOOKUP(N85,'Display Lists'!$B$13:$C$17,2,FALSE),0)</f>
        <v>0</v>
      </c>
      <c r="T85" s="38">
        <f>IFERROR(VLOOKUP(M85,'Display Lists'!$B$3:$C$8,2,FALSE),0)*R85</f>
        <v>0</v>
      </c>
      <c r="U85" s="36"/>
      <c r="V85" s="91"/>
      <c r="W85" s="90"/>
    </row>
    <row r="86" spans="1:23" s="3" customFormat="1" ht="60" customHeight="1" x14ac:dyDescent="0.25">
      <c r="A86" s="124" t="s">
        <v>770</v>
      </c>
      <c r="B86" s="33"/>
      <c r="C86" s="33" t="s">
        <v>142</v>
      </c>
      <c r="D86" s="64" t="s">
        <v>143</v>
      </c>
      <c r="E86" s="35"/>
      <c r="F86" s="36"/>
      <c r="G86" s="83"/>
      <c r="H86" s="166"/>
      <c r="I86" s="36"/>
      <c r="J86" s="35"/>
      <c r="K86" s="35"/>
      <c r="L86" s="36"/>
      <c r="M86" s="37"/>
      <c r="N86" s="37"/>
      <c r="O86" s="37"/>
      <c r="P86" s="37"/>
      <c r="Q86" s="37"/>
      <c r="R86" s="38">
        <f>(IFERROR(VLOOKUP(O86,'Display Lists'!$B$24:$F$28,5,FALSE),0)+ IFERROR(VLOOKUP(P86,'Display Lists'!$C$24:$F$28,4,FALSE),0)+IFERROR(VLOOKUP(Q86,'Display Lists'!$C$36:$D$40,2,FALSE),0) )/3</f>
        <v>0</v>
      </c>
      <c r="S86" s="39">
        <f>IFERROR(VLOOKUP(M86,'Display Lists'!$B$3:$C$8,2,FALSE),0)*IFERROR(VLOOKUP(N86,'Display Lists'!$B$13:$C$17,2,FALSE),0)</f>
        <v>0</v>
      </c>
      <c r="T86" s="38">
        <f>IFERROR(VLOOKUP(M86,'Display Lists'!$B$3:$C$8,2,FALSE),0)*R86</f>
        <v>0</v>
      </c>
      <c r="U86" s="36"/>
      <c r="V86" s="91"/>
      <c r="W86" s="90"/>
    </row>
    <row r="87" spans="1:23" s="3" customFormat="1" ht="60" customHeight="1" x14ac:dyDescent="0.25">
      <c r="A87" s="190" t="s">
        <v>144</v>
      </c>
      <c r="B87" s="191"/>
      <c r="C87" s="191"/>
      <c r="D87" s="191"/>
      <c r="E87" s="191"/>
      <c r="F87" s="191"/>
      <c r="G87" s="191"/>
      <c r="H87" s="191"/>
      <c r="I87" s="191"/>
      <c r="J87" s="191"/>
      <c r="K87" s="191"/>
      <c r="L87" s="191"/>
      <c r="M87" s="191"/>
      <c r="N87" s="191"/>
      <c r="O87" s="191"/>
      <c r="P87" s="191"/>
      <c r="Q87" s="191"/>
      <c r="R87" s="191"/>
      <c r="S87" s="191"/>
      <c r="T87" s="191"/>
      <c r="U87" s="191"/>
      <c r="V87" s="192"/>
      <c r="W87" s="90"/>
    </row>
    <row r="88" spans="1:23" s="3" customFormat="1" ht="60" customHeight="1" x14ac:dyDescent="0.25">
      <c r="A88" s="124" t="s">
        <v>145</v>
      </c>
      <c r="B88" s="33"/>
      <c r="C88" s="33">
        <v>1</v>
      </c>
      <c r="D88" s="64" t="s">
        <v>146</v>
      </c>
      <c r="E88" s="35"/>
      <c r="F88" s="36"/>
      <c r="G88" s="83"/>
      <c r="H88" s="166"/>
      <c r="I88" s="36"/>
      <c r="J88" s="35"/>
      <c r="K88" s="35"/>
      <c r="L88" s="36"/>
      <c r="M88" s="37"/>
      <c r="N88" s="37"/>
      <c r="O88" s="37"/>
      <c r="P88" s="37"/>
      <c r="Q88" s="37"/>
      <c r="R88" s="38">
        <f>(IFERROR(VLOOKUP(O88,'Display Lists'!$B$24:$F$28,5,FALSE),0)+ IFERROR(VLOOKUP(P88,'Display Lists'!$C$24:$F$28,4,FALSE),0)+IFERROR(VLOOKUP(Q88,'Display Lists'!$C$36:$D$40,2,FALSE),0) )/3</f>
        <v>0</v>
      </c>
      <c r="S88" s="39">
        <f>IFERROR(VLOOKUP(M88,'Display Lists'!$B$3:$C$8,2,FALSE),0)*IFERROR(VLOOKUP(N88,'Display Lists'!$B$13:$C$17,2,FALSE),0)</f>
        <v>0</v>
      </c>
      <c r="T88" s="38">
        <f>IFERROR(VLOOKUP(M88,'Display Lists'!$B$3:$C$8,2,FALSE),0)*R88</f>
        <v>0</v>
      </c>
      <c r="U88" s="36"/>
      <c r="V88" s="91"/>
      <c r="W88" s="90"/>
    </row>
    <row r="89" spans="1:23" ht="60" customHeight="1" x14ac:dyDescent="0.25">
      <c r="A89" s="124" t="s">
        <v>771</v>
      </c>
      <c r="B89" s="33"/>
      <c r="C89" s="33" t="s">
        <v>147</v>
      </c>
      <c r="D89" s="62" t="s">
        <v>148</v>
      </c>
      <c r="E89" s="35"/>
      <c r="F89" s="36"/>
      <c r="G89" s="83"/>
      <c r="H89" s="166"/>
      <c r="I89" s="36"/>
      <c r="J89" s="35"/>
      <c r="K89" s="35"/>
      <c r="L89" s="36"/>
      <c r="M89" s="37"/>
      <c r="N89" s="37"/>
      <c r="O89" s="37"/>
      <c r="P89" s="37"/>
      <c r="Q89" s="37"/>
      <c r="R89" s="38">
        <f>(IFERROR(VLOOKUP(O89,'Display Lists'!$B$24:$F$28,5,FALSE),0)+ IFERROR(VLOOKUP(P89,'Display Lists'!$C$24:$F$28,4,FALSE),0)+IFERROR(VLOOKUP(Q89,'Display Lists'!$C$36:$D$40,2,FALSE),0) )/3</f>
        <v>0</v>
      </c>
      <c r="S89" s="39">
        <f>IFERROR(VLOOKUP(M89,'Display Lists'!$B$3:$C$8,2,FALSE),0)*IFERROR(VLOOKUP(N89,'Display Lists'!$B$13:$C$17,2,FALSE),0)</f>
        <v>0</v>
      </c>
      <c r="T89" s="38">
        <f>IFERROR(VLOOKUP(M89,'Display Lists'!$B$3:$C$8,2,FALSE),0)*R89</f>
        <v>0</v>
      </c>
      <c r="U89" s="36"/>
      <c r="V89" s="92"/>
      <c r="W89" s="89"/>
    </row>
    <row r="90" spans="1:23" ht="108.75" customHeight="1" x14ac:dyDescent="0.25">
      <c r="A90" s="124" t="s">
        <v>772</v>
      </c>
      <c r="B90" s="33"/>
      <c r="C90" s="33" t="s">
        <v>149</v>
      </c>
      <c r="D90" s="62" t="s">
        <v>150</v>
      </c>
      <c r="E90" s="35"/>
      <c r="F90" s="36"/>
      <c r="G90" s="83"/>
      <c r="H90" s="166"/>
      <c r="I90" s="36"/>
      <c r="J90" s="35"/>
      <c r="K90" s="35"/>
      <c r="L90" s="36"/>
      <c r="M90" s="37"/>
      <c r="N90" s="37"/>
      <c r="O90" s="37"/>
      <c r="P90" s="37"/>
      <c r="Q90" s="37"/>
      <c r="R90" s="38">
        <f>(IFERROR(VLOOKUP(O90,'Display Lists'!$B$24:$F$28,5,FALSE),0)+ IFERROR(VLOOKUP(P90,'Display Lists'!$C$24:$F$28,4,FALSE),0)+IFERROR(VLOOKUP(Q90,'Display Lists'!$C$36:$D$40,2,FALSE),0) )/3</f>
        <v>0</v>
      </c>
      <c r="S90" s="39">
        <f>IFERROR(VLOOKUP(M90,'Display Lists'!$B$3:$C$8,2,FALSE),0)*IFERROR(VLOOKUP(N90,'Display Lists'!$B$13:$C$17,2,FALSE),0)</f>
        <v>0</v>
      </c>
      <c r="T90" s="38">
        <f>IFERROR(VLOOKUP(M90,'Display Lists'!$B$3:$C$8,2,FALSE),0)*R90</f>
        <v>0</v>
      </c>
      <c r="U90" s="36"/>
      <c r="V90" s="92"/>
      <c r="W90" s="89"/>
    </row>
    <row r="91" spans="1:23" ht="69" customHeight="1" x14ac:dyDescent="0.25">
      <c r="A91" s="124" t="s">
        <v>773</v>
      </c>
      <c r="B91" s="33"/>
      <c r="C91" s="33" t="s">
        <v>151</v>
      </c>
      <c r="D91" s="62" t="s">
        <v>152</v>
      </c>
      <c r="E91" s="35"/>
      <c r="F91" s="36"/>
      <c r="G91" s="83"/>
      <c r="H91" s="166"/>
      <c r="I91" s="36"/>
      <c r="J91" s="35"/>
      <c r="K91" s="35"/>
      <c r="L91" s="36"/>
      <c r="M91" s="37"/>
      <c r="N91" s="37"/>
      <c r="O91" s="37"/>
      <c r="P91" s="37"/>
      <c r="Q91" s="37"/>
      <c r="R91" s="38">
        <f>(IFERROR(VLOOKUP(O91,'Display Lists'!$B$24:$F$28,5,FALSE),0)+ IFERROR(VLOOKUP(P91,'Display Lists'!$C$24:$F$28,4,FALSE),0)+IFERROR(VLOOKUP(Q91,'Display Lists'!$C$36:$D$40,2,FALSE),0) )/3</f>
        <v>0</v>
      </c>
      <c r="S91" s="39">
        <f>IFERROR(VLOOKUP(M91,'Display Lists'!$B$3:$C$8,2,FALSE),0)*IFERROR(VLOOKUP(N91,'Display Lists'!$B$13:$C$17,2,FALSE),0)</f>
        <v>0</v>
      </c>
      <c r="T91" s="38">
        <f>IFERROR(VLOOKUP(M91,'Display Lists'!$B$3:$C$8,2,FALSE),0)*R91</f>
        <v>0</v>
      </c>
      <c r="U91" s="36"/>
      <c r="V91" s="92"/>
      <c r="W91" s="89"/>
    </row>
    <row r="92" spans="1:23" ht="60" customHeight="1" x14ac:dyDescent="0.25">
      <c r="A92" s="163" t="s">
        <v>153</v>
      </c>
      <c r="B92" s="33"/>
      <c r="C92" s="33"/>
      <c r="D92" s="41" t="s">
        <v>154</v>
      </c>
      <c r="E92" s="35"/>
      <c r="F92" s="36"/>
      <c r="G92" s="83"/>
      <c r="H92" s="166"/>
      <c r="I92" s="36"/>
      <c r="J92" s="35"/>
      <c r="K92" s="35"/>
      <c r="L92" s="36"/>
      <c r="M92" s="37"/>
      <c r="N92" s="37"/>
      <c r="O92" s="37"/>
      <c r="P92" s="37"/>
      <c r="Q92" s="37"/>
      <c r="R92" s="38">
        <f>(IFERROR(VLOOKUP(O92,'Display Lists'!$B$24:$F$28,5,FALSE),0)+ IFERROR(VLOOKUP(P92,'Display Lists'!$C$24:$F$28,4,FALSE),0)+IFERROR(VLOOKUP(Q92,'Display Lists'!$C$36:$D$40,2,FALSE),0) )/3</f>
        <v>0</v>
      </c>
      <c r="S92" s="39">
        <f>IFERROR(VLOOKUP(M92,'Display Lists'!$B$3:$C$8,2,FALSE),0)*IFERROR(VLOOKUP(N92,'Display Lists'!$B$13:$C$17,2,FALSE),0)</f>
        <v>0</v>
      </c>
      <c r="T92" s="38">
        <f>IFERROR(VLOOKUP(M92,'Display Lists'!$B$3:$C$8,2,FALSE),0)*R92</f>
        <v>0</v>
      </c>
      <c r="U92" s="36"/>
      <c r="V92" s="92"/>
      <c r="W92" s="89"/>
    </row>
    <row r="93" spans="1:23" s="3" customFormat="1" ht="60" customHeight="1" x14ac:dyDescent="0.25">
      <c r="A93" s="124" t="s">
        <v>155</v>
      </c>
      <c r="B93" s="33"/>
      <c r="C93" s="33">
        <v>10</v>
      </c>
      <c r="D93" s="150" t="s">
        <v>660</v>
      </c>
      <c r="E93" s="35"/>
      <c r="F93" s="36"/>
      <c r="G93" s="83"/>
      <c r="H93" s="166"/>
      <c r="I93" s="36"/>
      <c r="J93" s="35"/>
      <c r="K93" s="35"/>
      <c r="L93" s="36"/>
      <c r="M93" s="37"/>
      <c r="N93" s="37"/>
      <c r="O93" s="37"/>
      <c r="P93" s="37"/>
      <c r="Q93" s="37"/>
      <c r="R93" s="38">
        <f>(IFERROR(VLOOKUP(O93,'Display Lists'!$B$24:$F$28,5,FALSE),0)+ IFERROR(VLOOKUP(P93,'Display Lists'!$C$24:$F$28,4,FALSE),0)+IFERROR(VLOOKUP(Q93,'Display Lists'!$C$36:$D$40,2,FALSE),0) )/3</f>
        <v>0</v>
      </c>
      <c r="S93" s="39">
        <f>IFERROR(VLOOKUP(M93,'Display Lists'!$B$3:$C$8,2,FALSE),0)*IFERROR(VLOOKUP(N93,'Display Lists'!$B$13:$C$17,2,FALSE),0)</f>
        <v>0</v>
      </c>
      <c r="T93" s="38">
        <f>IFERROR(VLOOKUP(M93,'Display Lists'!$B$3:$C$8,2,FALSE),0)*R93</f>
        <v>0</v>
      </c>
      <c r="U93" s="36"/>
      <c r="V93" s="91"/>
      <c r="W93" s="90"/>
    </row>
    <row r="94" spans="1:23" s="3" customFormat="1" ht="193.95" customHeight="1" x14ac:dyDescent="0.25">
      <c r="A94" s="124" t="s">
        <v>156</v>
      </c>
      <c r="B94" s="33">
        <v>2</v>
      </c>
      <c r="C94" s="33"/>
      <c r="D94" s="125" t="s">
        <v>661</v>
      </c>
      <c r="E94" s="35"/>
      <c r="F94" s="36"/>
      <c r="G94" s="83"/>
      <c r="H94" s="166"/>
      <c r="I94" s="36"/>
      <c r="J94" s="35"/>
      <c r="K94" s="35"/>
      <c r="L94" s="36"/>
      <c r="M94" s="37"/>
      <c r="N94" s="37"/>
      <c r="O94" s="37"/>
      <c r="P94" s="37"/>
      <c r="Q94" s="37"/>
      <c r="R94" s="38">
        <f>(IFERROR(VLOOKUP(O94,'Display Lists'!$B$24:$F$28,5,FALSE),0)+ IFERROR(VLOOKUP(P94,'Display Lists'!$C$24:$F$28,4,FALSE),0)+IFERROR(VLOOKUP(Q94,'Display Lists'!$C$36:$D$40,2,FALSE),0) )/3</f>
        <v>0</v>
      </c>
      <c r="S94" s="39">
        <f>IFERROR(VLOOKUP(M94,'Display Lists'!$B$3:$C$8,2,FALSE),0)*IFERROR(VLOOKUP(N94,'Display Lists'!$B$13:$C$17,2,FALSE),0)</f>
        <v>0</v>
      </c>
      <c r="T94" s="38">
        <f>IFERROR(VLOOKUP(M94,'Display Lists'!$B$3:$C$8,2,FALSE),0)*R94</f>
        <v>0</v>
      </c>
      <c r="U94" s="36"/>
      <c r="V94" s="91"/>
      <c r="W94" s="90"/>
    </row>
    <row r="95" spans="1:23" s="3" customFormat="1" ht="245.4" customHeight="1" x14ac:dyDescent="0.25">
      <c r="A95" s="124" t="s">
        <v>157</v>
      </c>
      <c r="B95" s="33"/>
      <c r="C95" s="33" t="s">
        <v>158</v>
      </c>
      <c r="D95" s="151" t="s">
        <v>662</v>
      </c>
      <c r="E95" s="35"/>
      <c r="F95" s="36"/>
      <c r="G95" s="83"/>
      <c r="H95" s="166"/>
      <c r="I95" s="36"/>
      <c r="J95" s="35"/>
      <c r="K95" s="35"/>
      <c r="L95" s="36"/>
      <c r="M95" s="37"/>
      <c r="N95" s="37"/>
      <c r="O95" s="37"/>
      <c r="P95" s="37"/>
      <c r="Q95" s="37"/>
      <c r="R95" s="38">
        <f>(IFERROR(VLOOKUP(O95,'Display Lists'!$B$24:$F$28,5,FALSE),0)+ IFERROR(VLOOKUP(P95,'Display Lists'!$C$24:$F$28,4,FALSE),0)+IFERROR(VLOOKUP(Q95,'Display Lists'!$C$36:$D$40,2,FALSE),0) )/3</f>
        <v>0</v>
      </c>
      <c r="S95" s="39">
        <f>IFERROR(VLOOKUP(M95,'Display Lists'!$B$3:$C$8,2,FALSE),0)*IFERROR(VLOOKUP(N95,'Display Lists'!$B$13:$C$17,2,FALSE),0)</f>
        <v>0</v>
      </c>
      <c r="T95" s="38">
        <f>IFERROR(VLOOKUP(M95,'Display Lists'!$B$3:$C$8,2,FALSE),0)*R95</f>
        <v>0</v>
      </c>
      <c r="U95" s="36"/>
      <c r="V95" s="91"/>
      <c r="W95" s="90"/>
    </row>
    <row r="96" spans="1:23" s="3" customFormat="1" ht="210.6" customHeight="1" x14ac:dyDescent="0.25">
      <c r="A96" s="124" t="s">
        <v>1170</v>
      </c>
      <c r="B96" s="33">
        <v>2</v>
      </c>
      <c r="C96" s="33"/>
      <c r="D96" s="151" t="s">
        <v>663</v>
      </c>
      <c r="E96" s="35"/>
      <c r="F96" s="36"/>
      <c r="G96" s="83"/>
      <c r="H96" s="166"/>
      <c r="I96" s="36"/>
      <c r="J96" s="35"/>
      <c r="K96" s="35"/>
      <c r="L96" s="36"/>
      <c r="M96" s="37"/>
      <c r="N96" s="37"/>
      <c r="O96" s="37"/>
      <c r="P96" s="37"/>
      <c r="Q96" s="37"/>
      <c r="R96" s="38">
        <f>(IFERROR(VLOOKUP(O96,'Display Lists'!$B$24:$F$28,5,FALSE),0)+ IFERROR(VLOOKUP(P96,'Display Lists'!$C$24:$F$28,4,FALSE),0)+IFERROR(VLOOKUP(Q96,'Display Lists'!$C$36:$D$40,2,FALSE),0) )/3</f>
        <v>0</v>
      </c>
      <c r="S96" s="39">
        <f>IFERROR(VLOOKUP(M96,'Display Lists'!$B$3:$C$8,2,FALSE),0)*IFERROR(VLOOKUP(N96,'Display Lists'!$B$13:$C$17,2,FALSE),0)</f>
        <v>0</v>
      </c>
      <c r="T96" s="38">
        <f>IFERROR(VLOOKUP(M96,'Display Lists'!$B$3:$C$8,2,FALSE),0)*R96</f>
        <v>0</v>
      </c>
      <c r="U96" s="36"/>
      <c r="V96" s="91"/>
      <c r="W96" s="90"/>
    </row>
    <row r="97" spans="1:23" s="3" customFormat="1" ht="87" customHeight="1" x14ac:dyDescent="0.25">
      <c r="A97" s="124" t="s">
        <v>774</v>
      </c>
      <c r="B97" s="33">
        <v>0.4</v>
      </c>
      <c r="C97" s="33"/>
      <c r="D97" s="46" t="s">
        <v>664</v>
      </c>
      <c r="E97" s="35"/>
      <c r="F97" s="36"/>
      <c r="G97" s="83"/>
      <c r="H97" s="166"/>
      <c r="I97" s="36"/>
      <c r="J97" s="35"/>
      <c r="K97" s="35"/>
      <c r="L97" s="36"/>
      <c r="M97" s="37"/>
      <c r="N97" s="37"/>
      <c r="O97" s="37"/>
      <c r="P97" s="37"/>
      <c r="Q97" s="37"/>
      <c r="R97" s="38">
        <f>(IFERROR(VLOOKUP(O97,'Display Lists'!$B$24:$F$28,5,FALSE),0)+ IFERROR(VLOOKUP(P97,'Display Lists'!$C$24:$F$28,4,FALSE),0)+IFERROR(VLOOKUP(Q97,'Display Lists'!$C$36:$D$40,2,FALSE),0) )/3</f>
        <v>0</v>
      </c>
      <c r="S97" s="39">
        <f>IFERROR(VLOOKUP(M97,'Display Lists'!$B$3:$C$8,2,FALSE),0)*IFERROR(VLOOKUP(N97,'Display Lists'!$B$13:$C$17,2,FALSE),0)</f>
        <v>0</v>
      </c>
      <c r="T97" s="38">
        <f>IFERROR(VLOOKUP(M97,'Display Lists'!$B$3:$C$8,2,FALSE),0)*R97</f>
        <v>0</v>
      </c>
      <c r="U97" s="36"/>
      <c r="V97" s="91"/>
      <c r="W97" s="90"/>
    </row>
    <row r="98" spans="1:23" s="3" customFormat="1" ht="73.95" customHeight="1" x14ac:dyDescent="0.25">
      <c r="A98" s="124" t="s">
        <v>160</v>
      </c>
      <c r="B98" s="33"/>
      <c r="C98" s="33">
        <v>10</v>
      </c>
      <c r="D98" s="62" t="s">
        <v>161</v>
      </c>
      <c r="E98" s="35"/>
      <c r="F98" s="36"/>
      <c r="G98" s="83"/>
      <c r="H98" s="166"/>
      <c r="I98" s="36"/>
      <c r="J98" s="35"/>
      <c r="K98" s="35"/>
      <c r="L98" s="36"/>
      <c r="M98" s="37"/>
      <c r="N98" s="37"/>
      <c r="O98" s="37"/>
      <c r="P98" s="37"/>
      <c r="Q98" s="37"/>
      <c r="R98" s="38">
        <f>(IFERROR(VLOOKUP(O98,'Display Lists'!$B$24:$F$28,5,FALSE),0)+ IFERROR(VLOOKUP(P98,'Display Lists'!$C$24:$F$28,4,FALSE),0)+IFERROR(VLOOKUP(Q98,'Display Lists'!$C$36:$D$40,2,FALSE),0) )/3</f>
        <v>0</v>
      </c>
      <c r="S98" s="39">
        <f>IFERROR(VLOOKUP(M98,'Display Lists'!$B$3:$C$8,2,FALSE),0)*IFERROR(VLOOKUP(N98,'Display Lists'!$B$13:$C$17,2,FALSE),0)</f>
        <v>0</v>
      </c>
      <c r="T98" s="38">
        <f>IFERROR(VLOOKUP(M98,'Display Lists'!$B$3:$C$8,2,FALSE),0)*R98</f>
        <v>0</v>
      </c>
      <c r="U98" s="36"/>
      <c r="V98" s="91"/>
      <c r="W98" s="90"/>
    </row>
    <row r="99" spans="1:23" s="3" customFormat="1" ht="69" customHeight="1" x14ac:dyDescent="0.25">
      <c r="A99" s="124" t="s">
        <v>775</v>
      </c>
      <c r="B99" s="33"/>
      <c r="C99" s="33">
        <v>4</v>
      </c>
      <c r="D99" s="44" t="s">
        <v>162</v>
      </c>
      <c r="E99" s="35"/>
      <c r="F99" s="36"/>
      <c r="G99" s="83"/>
      <c r="H99" s="166"/>
      <c r="I99" s="36"/>
      <c r="J99" s="35"/>
      <c r="K99" s="35"/>
      <c r="L99" s="36"/>
      <c r="M99" s="37"/>
      <c r="N99" s="37"/>
      <c r="O99" s="37"/>
      <c r="P99" s="37"/>
      <c r="Q99" s="37"/>
      <c r="R99" s="38">
        <f>(IFERROR(VLOOKUP(O99,'Display Lists'!$B$24:$F$28,5,FALSE),0)+ IFERROR(VLOOKUP(P99,'Display Lists'!$C$24:$F$28,4,FALSE),0)+IFERROR(VLOOKUP(Q99,'Display Lists'!$C$36:$D$40,2,FALSE),0) )/3</f>
        <v>0</v>
      </c>
      <c r="S99" s="39">
        <f>IFERROR(VLOOKUP(M99,'Display Lists'!$B$3:$C$8,2,FALSE),0)*IFERROR(VLOOKUP(N99,'Display Lists'!$B$13:$C$17,2,FALSE),0)</f>
        <v>0</v>
      </c>
      <c r="T99" s="38">
        <f>IFERROR(VLOOKUP(M99,'Display Lists'!$B$3:$C$8,2,FALSE),0)*R99</f>
        <v>0</v>
      </c>
      <c r="U99" s="36"/>
      <c r="V99" s="91"/>
      <c r="W99" s="90"/>
    </row>
    <row r="100" spans="1:23" s="3" customFormat="1" ht="73.2" customHeight="1" x14ac:dyDescent="0.25">
      <c r="A100" s="124" t="s">
        <v>776</v>
      </c>
      <c r="B100" s="33"/>
      <c r="C100" s="33">
        <v>10</v>
      </c>
      <c r="D100" s="62" t="s">
        <v>163</v>
      </c>
      <c r="E100" s="35"/>
      <c r="F100" s="36"/>
      <c r="G100" s="83"/>
      <c r="H100" s="166"/>
      <c r="I100" s="36"/>
      <c r="J100" s="35"/>
      <c r="K100" s="35"/>
      <c r="L100" s="36"/>
      <c r="M100" s="37"/>
      <c r="N100" s="37"/>
      <c r="O100" s="37"/>
      <c r="P100" s="37"/>
      <c r="Q100" s="37"/>
      <c r="R100" s="38">
        <f>(IFERROR(VLOOKUP(O100,'Display Lists'!$B$24:$F$28,5,FALSE),0)+ IFERROR(VLOOKUP(P100,'Display Lists'!$C$24:$F$28,4,FALSE),0)+IFERROR(VLOOKUP(Q100,'Display Lists'!$C$36:$D$40,2,FALSE),0) )/3</f>
        <v>0</v>
      </c>
      <c r="S100" s="39">
        <f>IFERROR(VLOOKUP(M100,'Display Lists'!$B$3:$C$8,2,FALSE),0)*IFERROR(VLOOKUP(N100,'Display Lists'!$B$13:$C$17,2,FALSE),0)</f>
        <v>0</v>
      </c>
      <c r="T100" s="38">
        <f>IFERROR(VLOOKUP(M100,'Display Lists'!$B$3:$C$8,2,FALSE),0)*R100</f>
        <v>0</v>
      </c>
      <c r="U100" s="36"/>
      <c r="V100" s="91"/>
      <c r="W100" s="90"/>
    </row>
    <row r="101" spans="1:23" s="3" customFormat="1" ht="82.2" customHeight="1" x14ac:dyDescent="0.25">
      <c r="A101" s="124" t="s">
        <v>164</v>
      </c>
      <c r="B101" s="33"/>
      <c r="C101" s="33"/>
      <c r="D101" s="155" t="s">
        <v>165</v>
      </c>
      <c r="E101" s="35"/>
      <c r="F101" s="36"/>
      <c r="G101" s="83"/>
      <c r="H101" s="166"/>
      <c r="I101" s="36"/>
      <c r="J101" s="35"/>
      <c r="K101" s="35"/>
      <c r="L101" s="36"/>
      <c r="M101" s="37"/>
      <c r="N101" s="37"/>
      <c r="O101" s="37"/>
      <c r="P101" s="37"/>
      <c r="Q101" s="37"/>
      <c r="R101" s="38">
        <f>(IFERROR(VLOOKUP(O101,'Display Lists'!$B$24:$F$28,5,FALSE),0)+ IFERROR(VLOOKUP(P101,'Display Lists'!$C$24:$F$28,4,FALSE),0)+IFERROR(VLOOKUP(Q101,'Display Lists'!$C$36:$D$40,2,FALSE),0) )/3</f>
        <v>0</v>
      </c>
      <c r="S101" s="39">
        <f>IFERROR(VLOOKUP(M101,'Display Lists'!$B$3:$C$8,2,FALSE),0)*IFERROR(VLOOKUP(N101,'Display Lists'!$B$13:$C$17,2,FALSE),0)</f>
        <v>0</v>
      </c>
      <c r="T101" s="38">
        <f>IFERROR(VLOOKUP(M101,'Display Lists'!$B$3:$C$8,2,FALSE),0)*R101</f>
        <v>0</v>
      </c>
      <c r="U101" s="36"/>
      <c r="V101" s="91"/>
      <c r="W101" s="90"/>
    </row>
    <row r="102" spans="1:23" s="3" customFormat="1" ht="76.2" customHeight="1" x14ac:dyDescent="0.25">
      <c r="A102" s="124" t="s">
        <v>778</v>
      </c>
      <c r="B102" s="33"/>
      <c r="C102" s="33"/>
      <c r="D102" s="65" t="s">
        <v>166</v>
      </c>
      <c r="E102" s="35"/>
      <c r="F102" s="36"/>
      <c r="G102" s="83"/>
      <c r="H102" s="166"/>
      <c r="I102" s="36"/>
      <c r="J102" s="35"/>
      <c r="K102" s="35"/>
      <c r="L102" s="36"/>
      <c r="M102" s="37"/>
      <c r="N102" s="37"/>
      <c r="O102" s="37"/>
      <c r="P102" s="37"/>
      <c r="Q102" s="37"/>
      <c r="R102" s="38">
        <f>(IFERROR(VLOOKUP(O102,'Display Lists'!$B$24:$F$28,5,FALSE),0)+ IFERROR(VLOOKUP(P102,'Display Lists'!$C$24:$F$28,4,FALSE),0)+IFERROR(VLOOKUP(Q102,'Display Lists'!$C$36:$D$40,2,FALSE),0) )/3</f>
        <v>0</v>
      </c>
      <c r="S102" s="39">
        <f>IFERROR(VLOOKUP(M102,'Display Lists'!$B$3:$C$8,2,FALSE),0)*IFERROR(VLOOKUP(N102,'Display Lists'!$B$13:$C$17,2,FALSE),0)</f>
        <v>0</v>
      </c>
      <c r="T102" s="38">
        <f>IFERROR(VLOOKUP(M102,'Display Lists'!$B$3:$C$8,2,FALSE),0)*R102</f>
        <v>0</v>
      </c>
      <c r="U102" s="36"/>
      <c r="V102" s="91"/>
      <c r="W102" s="90"/>
    </row>
    <row r="103" spans="1:23" s="3" customFormat="1" ht="73.2" customHeight="1" x14ac:dyDescent="0.25">
      <c r="A103" s="124" t="s">
        <v>777</v>
      </c>
      <c r="B103" s="33"/>
      <c r="C103" s="33">
        <v>10</v>
      </c>
      <c r="D103" s="65" t="s">
        <v>166</v>
      </c>
      <c r="E103" s="35"/>
      <c r="F103" s="36"/>
      <c r="G103" s="83"/>
      <c r="H103" s="166"/>
      <c r="I103" s="36"/>
      <c r="J103" s="35"/>
      <c r="K103" s="35"/>
      <c r="L103" s="36"/>
      <c r="M103" s="37"/>
      <c r="N103" s="37"/>
      <c r="O103" s="37"/>
      <c r="P103" s="37"/>
      <c r="Q103" s="37"/>
      <c r="R103" s="38">
        <f>(IFERROR(VLOOKUP(O103,'Display Lists'!$B$24:$F$28,5,FALSE),0)+ IFERROR(VLOOKUP(P103,'Display Lists'!$C$24:$F$28,4,FALSE),0)+IFERROR(VLOOKUP(Q103,'Display Lists'!$C$36:$D$40,2,FALSE),0) )/3</f>
        <v>0</v>
      </c>
      <c r="S103" s="39">
        <f>IFERROR(VLOOKUP(M103,'Display Lists'!$B$3:$C$8,2,FALSE),0)*IFERROR(VLOOKUP(N103,'Display Lists'!$B$13:$C$17,2,FALSE),0)</f>
        <v>0</v>
      </c>
      <c r="T103" s="38">
        <f>IFERROR(VLOOKUP(M103,'Display Lists'!$B$3:$C$8,2,FALSE),0)*R103</f>
        <v>0</v>
      </c>
      <c r="U103" s="36"/>
      <c r="V103" s="91"/>
      <c r="W103" s="90"/>
    </row>
    <row r="104" spans="1:23" s="3" customFormat="1" ht="192.6" customHeight="1" x14ac:dyDescent="0.25">
      <c r="A104" s="124" t="s">
        <v>779</v>
      </c>
      <c r="B104" s="33">
        <v>0.2</v>
      </c>
      <c r="C104" s="33"/>
      <c r="D104" s="64" t="s">
        <v>665</v>
      </c>
      <c r="E104" s="35"/>
      <c r="F104" s="36"/>
      <c r="G104" s="83"/>
      <c r="H104" s="166"/>
      <c r="I104" s="36"/>
      <c r="J104" s="35"/>
      <c r="K104" s="35"/>
      <c r="L104" s="36"/>
      <c r="M104" s="37"/>
      <c r="N104" s="37"/>
      <c r="O104" s="37"/>
      <c r="P104" s="37"/>
      <c r="Q104" s="37"/>
      <c r="R104" s="38">
        <f>(IFERROR(VLOOKUP(O104,'Display Lists'!$B$24:$F$28,5,FALSE),0)+ IFERROR(VLOOKUP(P104,'Display Lists'!$C$24:$F$28,4,FALSE),0)+IFERROR(VLOOKUP(Q104,'Display Lists'!$C$36:$D$40,2,FALSE),0) )/3</f>
        <v>0</v>
      </c>
      <c r="S104" s="39">
        <f>IFERROR(VLOOKUP(M104,'Display Lists'!$B$3:$C$8,2,FALSE),0)*IFERROR(VLOOKUP(N104,'Display Lists'!$B$13:$C$17,2,FALSE),0)</f>
        <v>0</v>
      </c>
      <c r="T104" s="38">
        <f>IFERROR(VLOOKUP(M104,'Display Lists'!$B$3:$C$8,2,FALSE),0)*R104</f>
        <v>0</v>
      </c>
      <c r="U104" s="36"/>
      <c r="V104" s="91"/>
      <c r="W104" s="90"/>
    </row>
    <row r="105" spans="1:23" s="3" customFormat="1" ht="77.400000000000006" customHeight="1" x14ac:dyDescent="0.25">
      <c r="A105" s="124" t="s">
        <v>780</v>
      </c>
      <c r="B105" s="33">
        <v>10</v>
      </c>
      <c r="C105" s="33"/>
      <c r="D105" s="41" t="s">
        <v>294</v>
      </c>
      <c r="E105" s="35"/>
      <c r="F105" s="36"/>
      <c r="G105" s="83"/>
      <c r="H105" s="166"/>
      <c r="I105" s="36"/>
      <c r="J105" s="35"/>
      <c r="K105" s="35"/>
      <c r="L105" s="36"/>
      <c r="M105" s="37"/>
      <c r="N105" s="37"/>
      <c r="O105" s="37"/>
      <c r="P105" s="37"/>
      <c r="Q105" s="37"/>
      <c r="R105" s="38">
        <f>(IFERROR(VLOOKUP(O105,'Display Lists'!$B$24:$F$28,5,FALSE),0)+ IFERROR(VLOOKUP(P105,'Display Lists'!$C$24:$F$28,4,FALSE),0)+IFERROR(VLOOKUP(Q105,'Display Lists'!$C$36:$D$40,2,FALSE),0) )/3</f>
        <v>0</v>
      </c>
      <c r="S105" s="39">
        <f>IFERROR(VLOOKUP(M105,'Display Lists'!$B$3:$C$8,2,FALSE),0)*IFERROR(VLOOKUP(N105,'Display Lists'!$B$13:$C$17,2,FALSE),0)</f>
        <v>0</v>
      </c>
      <c r="T105" s="38">
        <f>IFERROR(VLOOKUP(M105,'Display Lists'!$B$3:$C$8,2,FALSE),0)*R105</f>
        <v>0</v>
      </c>
      <c r="U105" s="36"/>
      <c r="V105" s="91"/>
      <c r="W105" s="90"/>
    </row>
    <row r="106" spans="1:23" s="3" customFormat="1" ht="60" customHeight="1" x14ac:dyDescent="0.25">
      <c r="A106" s="124" t="s">
        <v>781</v>
      </c>
      <c r="B106" s="40" t="s">
        <v>167</v>
      </c>
      <c r="C106" s="40"/>
      <c r="D106" s="63" t="s">
        <v>168</v>
      </c>
      <c r="E106" s="35"/>
      <c r="F106" s="36"/>
      <c r="G106" s="83"/>
      <c r="H106" s="166"/>
      <c r="I106" s="36"/>
      <c r="J106" s="35"/>
      <c r="K106" s="35"/>
      <c r="L106" s="36"/>
      <c r="M106" s="37"/>
      <c r="N106" s="37"/>
      <c r="O106" s="37"/>
      <c r="P106" s="37"/>
      <c r="Q106" s="37"/>
      <c r="R106" s="38">
        <f>(IFERROR(VLOOKUP(O106,'Display Lists'!$B$24:$F$28,5,FALSE),0)+ IFERROR(VLOOKUP(P106,'Display Lists'!$C$24:$F$28,4,FALSE),0)+IFERROR(VLOOKUP(Q106,'Display Lists'!$C$36:$D$40,2,FALSE),0) )/3</f>
        <v>0</v>
      </c>
      <c r="S106" s="39">
        <f>IFERROR(VLOOKUP(M106,'Display Lists'!$B$3:$C$8,2,FALSE),0)*IFERROR(VLOOKUP(N106,'Display Lists'!$B$13:$C$17,2,FALSE),0)</f>
        <v>0</v>
      </c>
      <c r="T106" s="38">
        <f>IFERROR(VLOOKUP(M106,'Display Lists'!$B$3:$C$8,2,FALSE),0)*R106</f>
        <v>0</v>
      </c>
      <c r="U106" s="36"/>
      <c r="V106" s="91"/>
      <c r="W106" s="90"/>
    </row>
    <row r="107" spans="1:23" s="3" customFormat="1" ht="112.2" customHeight="1" x14ac:dyDescent="0.25">
      <c r="A107" s="124" t="s">
        <v>782</v>
      </c>
      <c r="B107" s="33">
        <v>1</v>
      </c>
      <c r="C107" s="33"/>
      <c r="D107" s="156" t="s">
        <v>1190</v>
      </c>
      <c r="E107" s="35"/>
      <c r="F107" s="36"/>
      <c r="G107" s="83"/>
      <c r="H107" s="166"/>
      <c r="I107" s="36"/>
      <c r="J107" s="35"/>
      <c r="K107" s="35"/>
      <c r="L107" s="36"/>
      <c r="M107" s="37"/>
      <c r="N107" s="37"/>
      <c r="O107" s="37"/>
      <c r="P107" s="37"/>
      <c r="Q107" s="37"/>
      <c r="R107" s="38">
        <f>(IFERROR(VLOOKUP(O107,'Display Lists'!$B$24:$F$28,5,FALSE),0)+ IFERROR(VLOOKUP(P107,'Display Lists'!$C$24:$F$28,4,FALSE),0)+IFERROR(VLOOKUP(Q107,'Display Lists'!$C$36:$D$40,2,FALSE),0) )/3</f>
        <v>0</v>
      </c>
      <c r="S107" s="39">
        <f>IFERROR(VLOOKUP(M107,'Display Lists'!$B$3:$C$8,2,FALSE),0)*IFERROR(VLOOKUP(N107,'Display Lists'!$B$13:$C$17,2,FALSE),0)</f>
        <v>0</v>
      </c>
      <c r="T107" s="38">
        <f>IFERROR(VLOOKUP(M107,'Display Lists'!$B$3:$C$8,2,FALSE),0)*R107</f>
        <v>0</v>
      </c>
      <c r="U107" s="36"/>
      <c r="V107" s="91"/>
      <c r="W107" s="90"/>
    </row>
    <row r="108" spans="1:23" s="3" customFormat="1" ht="214.2" customHeight="1" x14ac:dyDescent="0.25">
      <c r="A108" s="124" t="s">
        <v>783</v>
      </c>
      <c r="B108" s="40" t="s">
        <v>169</v>
      </c>
      <c r="C108" s="40"/>
      <c r="D108" s="45" t="s">
        <v>646</v>
      </c>
      <c r="E108" s="35"/>
      <c r="F108" s="36"/>
      <c r="G108" s="83"/>
      <c r="H108" s="166"/>
      <c r="I108" s="36"/>
      <c r="J108" s="35"/>
      <c r="K108" s="35"/>
      <c r="L108" s="36"/>
      <c r="M108" s="37"/>
      <c r="N108" s="37"/>
      <c r="O108" s="37"/>
      <c r="P108" s="37"/>
      <c r="Q108" s="37"/>
      <c r="R108" s="38">
        <f>(IFERROR(VLOOKUP(O108,'Display Lists'!$B$24:$F$28,5,FALSE),0)+ IFERROR(VLOOKUP(P108,'Display Lists'!$C$24:$F$28,4,FALSE),0)+IFERROR(VLOOKUP(Q108,'Display Lists'!$C$36:$D$40,2,FALSE),0) )/3</f>
        <v>0</v>
      </c>
      <c r="S108" s="39">
        <f>IFERROR(VLOOKUP(M108,'Display Lists'!$B$3:$C$8,2,FALSE),0)*IFERROR(VLOOKUP(N108,'Display Lists'!$B$13:$C$17,2,FALSE),0)</f>
        <v>0</v>
      </c>
      <c r="T108" s="38">
        <f>IFERROR(VLOOKUP(M108,'Display Lists'!$B$3:$C$8,2,FALSE),0)*R108</f>
        <v>0</v>
      </c>
      <c r="U108" s="36"/>
      <c r="V108" s="91"/>
      <c r="W108" s="90"/>
    </row>
    <row r="109" spans="1:23" s="3" customFormat="1" ht="60" customHeight="1" x14ac:dyDescent="0.25">
      <c r="A109" s="190" t="s">
        <v>170</v>
      </c>
      <c r="B109" s="191"/>
      <c r="C109" s="191"/>
      <c r="D109" s="191"/>
      <c r="E109" s="191"/>
      <c r="F109" s="191"/>
      <c r="G109" s="191"/>
      <c r="H109" s="191"/>
      <c r="I109" s="191"/>
      <c r="J109" s="191"/>
      <c r="K109" s="191"/>
      <c r="L109" s="191"/>
      <c r="M109" s="191"/>
      <c r="N109" s="191"/>
      <c r="O109" s="191"/>
      <c r="P109" s="191"/>
      <c r="Q109" s="191"/>
      <c r="R109" s="191"/>
      <c r="S109" s="191"/>
      <c r="T109" s="191"/>
      <c r="U109" s="191"/>
      <c r="V109" s="192"/>
      <c r="W109" s="90"/>
    </row>
    <row r="110" spans="1:23" ht="78" customHeight="1" x14ac:dyDescent="0.25">
      <c r="A110" s="124" t="s">
        <v>784</v>
      </c>
      <c r="B110" s="33"/>
      <c r="C110" s="33">
        <v>1</v>
      </c>
      <c r="D110" s="62" t="s">
        <v>171</v>
      </c>
      <c r="E110" s="35"/>
      <c r="F110" s="36"/>
      <c r="G110" s="83"/>
      <c r="H110" s="166"/>
      <c r="I110" s="36"/>
      <c r="J110" s="35"/>
      <c r="K110" s="35"/>
      <c r="L110" s="36"/>
      <c r="M110" s="37"/>
      <c r="N110" s="37"/>
      <c r="O110" s="37"/>
      <c r="P110" s="37"/>
      <c r="Q110" s="37"/>
      <c r="R110" s="38">
        <f>(IFERROR(VLOOKUP(O110,'Display Lists'!$B$24:$F$28,5,FALSE),0)+ IFERROR(VLOOKUP(P110,'Display Lists'!$C$24:$F$28,4,FALSE),0)+IFERROR(VLOOKUP(Q110,'Display Lists'!$C$36:$D$40,2,FALSE),0) )/3</f>
        <v>0</v>
      </c>
      <c r="S110" s="39">
        <f>IFERROR(VLOOKUP(M110,'Display Lists'!$B$3:$C$8,2,FALSE),0)*IFERROR(VLOOKUP(N110,'Display Lists'!$B$13:$C$17,2,FALSE),0)</f>
        <v>0</v>
      </c>
      <c r="T110" s="38">
        <f>IFERROR(VLOOKUP(M110,'Display Lists'!$B$3:$C$8,2,FALSE),0)*R110</f>
        <v>0</v>
      </c>
      <c r="U110" s="36"/>
      <c r="V110" s="92"/>
      <c r="W110" s="89"/>
    </row>
    <row r="111" spans="1:23" ht="60" customHeight="1" x14ac:dyDescent="0.25">
      <c r="A111" s="124" t="s">
        <v>785</v>
      </c>
      <c r="B111" s="33"/>
      <c r="C111" s="33">
        <v>10</v>
      </c>
      <c r="D111" s="62" t="s">
        <v>172</v>
      </c>
      <c r="E111" s="35"/>
      <c r="F111" s="36"/>
      <c r="G111" s="83"/>
      <c r="H111" s="166"/>
      <c r="I111" s="36"/>
      <c r="J111" s="35"/>
      <c r="K111" s="35"/>
      <c r="L111" s="36"/>
      <c r="M111" s="37"/>
      <c r="N111" s="37"/>
      <c r="O111" s="37"/>
      <c r="P111" s="37"/>
      <c r="Q111" s="37"/>
      <c r="R111" s="38">
        <f>(IFERROR(VLOOKUP(O111,'Display Lists'!$B$24:$F$28,5,FALSE),0)+ IFERROR(VLOOKUP(P111,'Display Lists'!$C$24:$F$28,4,FALSE),0)+IFERROR(VLOOKUP(Q111,'Display Lists'!$C$36:$D$40,2,FALSE),0) )/3</f>
        <v>0</v>
      </c>
      <c r="S111" s="39">
        <f>IFERROR(VLOOKUP(M111,'Display Lists'!$B$3:$C$8,2,FALSE),0)*IFERROR(VLOOKUP(N111,'Display Lists'!$B$13:$C$17,2,FALSE),0)</f>
        <v>0</v>
      </c>
      <c r="T111" s="38">
        <f>IFERROR(VLOOKUP(M111,'Display Lists'!$B$3:$C$8,2,FALSE),0)*R111</f>
        <v>0</v>
      </c>
      <c r="U111" s="36"/>
      <c r="V111" s="92"/>
      <c r="W111" s="89"/>
    </row>
    <row r="112" spans="1:23" ht="60" customHeight="1" x14ac:dyDescent="0.25">
      <c r="A112" s="124" t="s">
        <v>786</v>
      </c>
      <c r="B112" s="33"/>
      <c r="C112" s="33">
        <v>4</v>
      </c>
      <c r="D112" s="62" t="s">
        <v>173</v>
      </c>
      <c r="E112" s="35"/>
      <c r="F112" s="36"/>
      <c r="G112" s="83"/>
      <c r="H112" s="166"/>
      <c r="I112" s="36"/>
      <c r="J112" s="35"/>
      <c r="K112" s="35"/>
      <c r="L112" s="36"/>
      <c r="M112" s="37"/>
      <c r="N112" s="37"/>
      <c r="O112" s="37"/>
      <c r="P112" s="37"/>
      <c r="Q112" s="37"/>
      <c r="R112" s="38">
        <f>(IFERROR(VLOOKUP(O112,'Display Lists'!$B$24:$F$28,5,FALSE),0)+ IFERROR(VLOOKUP(P112,'Display Lists'!$C$24:$F$28,4,FALSE),0)+IFERROR(VLOOKUP(Q112,'Display Lists'!$C$36:$D$40,2,FALSE),0) )/3</f>
        <v>0</v>
      </c>
      <c r="S112" s="39">
        <f>IFERROR(VLOOKUP(M112,'Display Lists'!$B$3:$C$8,2,FALSE),0)*IFERROR(VLOOKUP(N112,'Display Lists'!$B$13:$C$17,2,FALSE),0)</f>
        <v>0</v>
      </c>
      <c r="T112" s="38">
        <f>IFERROR(VLOOKUP(M112,'Display Lists'!$B$3:$C$8,2,FALSE),0)*R112</f>
        <v>0</v>
      </c>
      <c r="U112" s="36"/>
      <c r="V112" s="92"/>
      <c r="W112" s="89"/>
    </row>
    <row r="113" spans="1:23" s="3" customFormat="1" ht="60" customHeight="1" x14ac:dyDescent="0.25">
      <c r="A113" s="124" t="s">
        <v>787</v>
      </c>
      <c r="B113" s="33"/>
      <c r="C113" s="33" t="s">
        <v>174</v>
      </c>
      <c r="D113" s="62" t="s">
        <v>175</v>
      </c>
      <c r="E113" s="35"/>
      <c r="F113" s="36"/>
      <c r="G113" s="83"/>
      <c r="H113" s="166"/>
      <c r="I113" s="36"/>
      <c r="J113" s="35"/>
      <c r="K113" s="35"/>
      <c r="L113" s="36"/>
      <c r="M113" s="37"/>
      <c r="N113" s="37"/>
      <c r="O113" s="37"/>
      <c r="P113" s="37"/>
      <c r="Q113" s="37"/>
      <c r="R113" s="38">
        <f>(IFERROR(VLOOKUP(O113,'Display Lists'!$B$24:$F$28,5,FALSE),0)+ IFERROR(VLOOKUP(P113,'Display Lists'!$C$24:$F$28,4,FALSE),0)+IFERROR(VLOOKUP(Q113,'Display Lists'!$C$36:$D$40,2,FALSE),0) )/3</f>
        <v>0</v>
      </c>
      <c r="S113" s="39">
        <f>IFERROR(VLOOKUP(M113,'Display Lists'!$B$3:$C$8,2,FALSE),0)*IFERROR(VLOOKUP(N113,'Display Lists'!$B$13:$C$17,2,FALSE),0)</f>
        <v>0</v>
      </c>
      <c r="T113" s="38">
        <f>IFERROR(VLOOKUP(M113,'Display Lists'!$B$3:$C$8,2,FALSE),0)*R113</f>
        <v>0</v>
      </c>
      <c r="U113" s="36"/>
      <c r="V113" s="91"/>
      <c r="W113" s="90"/>
    </row>
    <row r="114" spans="1:23" s="3" customFormat="1" ht="60" customHeight="1" x14ac:dyDescent="0.25">
      <c r="A114" s="124" t="s">
        <v>788</v>
      </c>
      <c r="B114" s="33"/>
      <c r="C114" s="33" t="s">
        <v>176</v>
      </c>
      <c r="D114" s="62" t="s">
        <v>177</v>
      </c>
      <c r="E114" s="35"/>
      <c r="F114" s="36"/>
      <c r="G114" s="83"/>
      <c r="H114" s="166"/>
      <c r="I114" s="36"/>
      <c r="J114" s="35"/>
      <c r="K114" s="35"/>
      <c r="L114" s="36"/>
      <c r="M114" s="37"/>
      <c r="N114" s="37"/>
      <c r="O114" s="37"/>
      <c r="P114" s="37"/>
      <c r="Q114" s="37"/>
      <c r="R114" s="38">
        <f>(IFERROR(VLOOKUP(O114,'Display Lists'!$B$24:$F$28,5,FALSE),0)+ IFERROR(VLOOKUP(P114,'Display Lists'!$C$24:$F$28,4,FALSE),0)+IFERROR(VLOOKUP(Q114,'Display Lists'!$C$36:$D$40,2,FALSE),0) )/3</f>
        <v>0</v>
      </c>
      <c r="S114" s="39">
        <f>IFERROR(VLOOKUP(M114,'Display Lists'!$B$3:$C$8,2,FALSE),0)*IFERROR(VLOOKUP(N114,'Display Lists'!$B$13:$C$17,2,FALSE),0)</f>
        <v>0</v>
      </c>
      <c r="T114" s="38">
        <f>IFERROR(VLOOKUP(M114,'Display Lists'!$B$3:$C$8,2,FALSE),0)*R114</f>
        <v>0</v>
      </c>
      <c r="U114" s="36"/>
      <c r="V114" s="91"/>
      <c r="W114" s="90"/>
    </row>
    <row r="115" spans="1:23" s="3" customFormat="1" ht="138" customHeight="1" x14ac:dyDescent="0.25">
      <c r="A115" s="124" t="s">
        <v>789</v>
      </c>
      <c r="B115" s="33">
        <v>4</v>
      </c>
      <c r="C115" s="33"/>
      <c r="D115" s="71" t="s">
        <v>666</v>
      </c>
      <c r="E115" s="35"/>
      <c r="F115" s="36"/>
      <c r="G115" s="83"/>
      <c r="H115" s="166"/>
      <c r="I115" s="36"/>
      <c r="J115" s="35"/>
      <c r="K115" s="35"/>
      <c r="L115" s="36"/>
      <c r="M115" s="37"/>
      <c r="N115" s="37"/>
      <c r="O115" s="37"/>
      <c r="P115" s="37"/>
      <c r="Q115" s="37"/>
      <c r="R115" s="38">
        <f>(IFERROR(VLOOKUP(O115,'Display Lists'!$B$24:$F$28,5,FALSE),0)+ IFERROR(VLOOKUP(P115,'Display Lists'!$C$24:$F$28,4,FALSE),0)+IFERROR(VLOOKUP(Q115,'Display Lists'!$C$36:$D$40,2,FALSE),0) )/3</f>
        <v>0</v>
      </c>
      <c r="S115" s="39">
        <f>IFERROR(VLOOKUP(M115,'Display Lists'!$B$3:$C$8,2,FALSE),0)*IFERROR(VLOOKUP(N115,'Display Lists'!$B$13:$C$17,2,FALSE),0)</f>
        <v>0</v>
      </c>
      <c r="T115" s="38">
        <f>IFERROR(VLOOKUP(M115,'Display Lists'!$B$3:$C$8,2,FALSE),0)*R115</f>
        <v>0</v>
      </c>
      <c r="U115" s="36"/>
      <c r="V115" s="91"/>
      <c r="W115" s="90"/>
    </row>
    <row r="116" spans="1:23" s="3" customFormat="1" ht="60" customHeight="1" x14ac:dyDescent="0.25">
      <c r="A116" s="124" t="s">
        <v>790</v>
      </c>
      <c r="B116" s="33"/>
      <c r="C116" s="33" t="s">
        <v>178</v>
      </c>
      <c r="D116" s="62" t="s">
        <v>179</v>
      </c>
      <c r="E116" s="35"/>
      <c r="F116" s="36"/>
      <c r="G116" s="83"/>
      <c r="H116" s="166"/>
      <c r="I116" s="36"/>
      <c r="J116" s="35"/>
      <c r="K116" s="35"/>
      <c r="L116" s="36"/>
      <c r="M116" s="37"/>
      <c r="N116" s="37"/>
      <c r="O116" s="37"/>
      <c r="P116" s="37"/>
      <c r="Q116" s="37"/>
      <c r="R116" s="38">
        <f>(IFERROR(VLOOKUP(O116,'Display Lists'!$B$24:$F$28,5,FALSE),0)+ IFERROR(VLOOKUP(P116,'Display Lists'!$C$24:$F$28,4,FALSE),0)+IFERROR(VLOOKUP(Q116,'Display Lists'!$C$36:$D$40,2,FALSE),0) )/3</f>
        <v>0</v>
      </c>
      <c r="S116" s="39">
        <f>IFERROR(VLOOKUP(M116,'Display Lists'!$B$3:$C$8,2,FALSE),0)*IFERROR(VLOOKUP(N116,'Display Lists'!$B$13:$C$17,2,FALSE),0)</f>
        <v>0</v>
      </c>
      <c r="T116" s="38">
        <f>IFERROR(VLOOKUP(M116,'Display Lists'!$B$3:$C$8,2,FALSE),0)*R116</f>
        <v>0</v>
      </c>
      <c r="U116" s="36"/>
      <c r="V116" s="91"/>
      <c r="W116" s="90"/>
    </row>
    <row r="117" spans="1:23" s="3" customFormat="1" ht="60" customHeight="1" x14ac:dyDescent="0.25">
      <c r="A117" s="124" t="s">
        <v>791</v>
      </c>
      <c r="B117" s="33"/>
      <c r="C117" s="33" t="s">
        <v>180</v>
      </c>
      <c r="D117" s="152" t="s">
        <v>667</v>
      </c>
      <c r="E117" s="35"/>
      <c r="F117" s="36"/>
      <c r="G117" s="83"/>
      <c r="H117" s="166"/>
      <c r="I117" s="36"/>
      <c r="J117" s="35"/>
      <c r="K117" s="35"/>
      <c r="L117" s="36"/>
      <c r="M117" s="37"/>
      <c r="N117" s="37"/>
      <c r="O117" s="37"/>
      <c r="P117" s="37"/>
      <c r="Q117" s="37"/>
      <c r="R117" s="38">
        <f>(IFERROR(VLOOKUP(O117,'Display Lists'!$B$24:$F$28,5,FALSE),0)+ IFERROR(VLOOKUP(P117,'Display Lists'!$C$24:$F$28,4,FALSE),0)+IFERROR(VLOOKUP(Q117,'Display Lists'!$C$36:$D$40,2,FALSE),0) )/3</f>
        <v>0</v>
      </c>
      <c r="S117" s="39">
        <f>IFERROR(VLOOKUP(M117,'Display Lists'!$B$3:$C$8,2,FALSE),0)*IFERROR(VLOOKUP(N117,'Display Lists'!$B$13:$C$17,2,FALSE),0)</f>
        <v>0</v>
      </c>
      <c r="T117" s="38">
        <f>IFERROR(VLOOKUP(M117,'Display Lists'!$B$3:$C$8,2,FALSE),0)*R117</f>
        <v>0</v>
      </c>
      <c r="U117" s="36"/>
      <c r="V117" s="91"/>
      <c r="W117" s="90"/>
    </row>
    <row r="118" spans="1:23" s="3" customFormat="1" ht="112.95" customHeight="1" x14ac:dyDescent="0.25">
      <c r="A118" s="124" t="s">
        <v>792</v>
      </c>
      <c r="B118" s="33"/>
      <c r="C118" s="33" t="s">
        <v>176</v>
      </c>
      <c r="D118" s="152" t="s">
        <v>668</v>
      </c>
      <c r="E118" s="35"/>
      <c r="F118" s="36"/>
      <c r="G118" s="83"/>
      <c r="H118" s="166"/>
      <c r="I118" s="36"/>
      <c r="J118" s="35"/>
      <c r="K118" s="35"/>
      <c r="L118" s="36"/>
      <c r="M118" s="37"/>
      <c r="N118" s="37"/>
      <c r="O118" s="37"/>
      <c r="P118" s="37"/>
      <c r="Q118" s="37"/>
      <c r="R118" s="38">
        <f>(IFERROR(VLOOKUP(O118,'Display Lists'!$B$24:$F$28,5,FALSE),0)+ IFERROR(VLOOKUP(P118,'Display Lists'!$C$24:$F$28,4,FALSE),0)+IFERROR(VLOOKUP(Q118,'Display Lists'!$C$36:$D$40,2,FALSE),0) )/3</f>
        <v>0</v>
      </c>
      <c r="S118" s="39">
        <f>IFERROR(VLOOKUP(M118,'Display Lists'!$B$3:$C$8,2,FALSE),0)*IFERROR(VLOOKUP(N118,'Display Lists'!$B$13:$C$17,2,FALSE),0)</f>
        <v>0</v>
      </c>
      <c r="T118" s="38">
        <f>IFERROR(VLOOKUP(M118,'Display Lists'!$B$3:$C$8,2,FALSE),0)*R118</f>
        <v>0</v>
      </c>
      <c r="U118" s="36"/>
      <c r="V118" s="91"/>
      <c r="W118" s="90"/>
    </row>
    <row r="119" spans="1:23" s="3" customFormat="1" ht="60" customHeight="1" x14ac:dyDescent="0.25">
      <c r="A119" s="124" t="s">
        <v>793</v>
      </c>
      <c r="B119" s="33"/>
      <c r="C119" s="33" t="s">
        <v>181</v>
      </c>
      <c r="D119" s="63" t="s">
        <v>182</v>
      </c>
      <c r="E119" s="35"/>
      <c r="F119" s="36"/>
      <c r="G119" s="83"/>
      <c r="H119" s="166"/>
      <c r="I119" s="36"/>
      <c r="J119" s="35"/>
      <c r="K119" s="35"/>
      <c r="L119" s="36"/>
      <c r="M119" s="37"/>
      <c r="N119" s="37"/>
      <c r="O119" s="37"/>
      <c r="P119" s="37"/>
      <c r="Q119" s="37"/>
      <c r="R119" s="38">
        <f>(IFERROR(VLOOKUP(O119,'Display Lists'!$B$24:$F$28,5,FALSE),0)+ IFERROR(VLOOKUP(P119,'Display Lists'!$C$24:$F$28,4,FALSE),0)+IFERROR(VLOOKUP(Q119,'Display Lists'!$C$36:$D$40,2,FALSE),0) )/3</f>
        <v>0</v>
      </c>
      <c r="S119" s="39">
        <f>IFERROR(VLOOKUP(M119,'Display Lists'!$B$3:$C$8,2,FALSE),0)*IFERROR(VLOOKUP(N119,'Display Lists'!$B$13:$C$17,2,FALSE),0)</f>
        <v>0</v>
      </c>
      <c r="T119" s="38">
        <f>IFERROR(VLOOKUP(M119,'Display Lists'!$B$3:$C$8,2,FALSE),0)*R119</f>
        <v>0</v>
      </c>
      <c r="U119" s="36"/>
      <c r="V119" s="91"/>
      <c r="W119" s="90"/>
    </row>
    <row r="120" spans="1:23" s="3" customFormat="1" ht="60" customHeight="1" x14ac:dyDescent="0.25">
      <c r="A120" s="124" t="s">
        <v>794</v>
      </c>
      <c r="B120" s="33"/>
      <c r="C120" s="33" t="s">
        <v>180</v>
      </c>
      <c r="D120" s="64" t="s">
        <v>183</v>
      </c>
      <c r="E120" s="35"/>
      <c r="F120" s="36"/>
      <c r="G120" s="83"/>
      <c r="H120" s="166"/>
      <c r="I120" s="36"/>
      <c r="J120" s="35"/>
      <c r="K120" s="35"/>
      <c r="L120" s="36"/>
      <c r="M120" s="37"/>
      <c r="N120" s="37"/>
      <c r="O120" s="37"/>
      <c r="P120" s="37"/>
      <c r="Q120" s="37"/>
      <c r="R120" s="38">
        <f>(IFERROR(VLOOKUP(O120,'Display Lists'!$B$24:$F$28,5,FALSE),0)+ IFERROR(VLOOKUP(P120,'Display Lists'!$C$24:$F$28,4,FALSE),0)+IFERROR(VLOOKUP(Q120,'Display Lists'!$C$36:$D$40,2,FALSE),0) )/3</f>
        <v>0</v>
      </c>
      <c r="S120" s="39">
        <f>IFERROR(VLOOKUP(M120,'Display Lists'!$B$3:$C$8,2,FALSE),0)*IFERROR(VLOOKUP(N120,'Display Lists'!$B$13:$C$17,2,FALSE),0)</f>
        <v>0</v>
      </c>
      <c r="T120" s="38">
        <f>IFERROR(VLOOKUP(M120,'Display Lists'!$B$3:$C$8,2,FALSE),0)*R120</f>
        <v>0</v>
      </c>
      <c r="U120" s="36"/>
      <c r="V120" s="91"/>
      <c r="W120" s="90"/>
    </row>
    <row r="121" spans="1:23" s="3" customFormat="1" ht="60" customHeight="1" x14ac:dyDescent="0.25">
      <c r="A121" s="124" t="s">
        <v>795</v>
      </c>
      <c r="B121" s="33"/>
      <c r="C121" s="33" t="s">
        <v>184</v>
      </c>
      <c r="D121" s="127" t="s">
        <v>669</v>
      </c>
      <c r="E121" s="35"/>
      <c r="F121" s="36"/>
      <c r="G121" s="83"/>
      <c r="H121" s="166"/>
      <c r="I121" s="36"/>
      <c r="J121" s="35"/>
      <c r="K121" s="35"/>
      <c r="L121" s="36"/>
      <c r="M121" s="37"/>
      <c r="N121" s="37"/>
      <c r="O121" s="37"/>
      <c r="P121" s="37"/>
      <c r="Q121" s="37"/>
      <c r="R121" s="38">
        <f>(IFERROR(VLOOKUP(O121,'Display Lists'!$B$24:$F$28,5,FALSE),0)+ IFERROR(VLOOKUP(P121,'Display Lists'!$C$24:$F$28,4,FALSE),0)+IFERROR(VLOOKUP(Q121,'Display Lists'!$C$36:$D$40,2,FALSE),0) )/3</f>
        <v>0</v>
      </c>
      <c r="S121" s="39">
        <f>IFERROR(VLOOKUP(M121,'Display Lists'!$B$3:$C$8,2,FALSE),0)*IFERROR(VLOOKUP(N121,'Display Lists'!$B$13:$C$17,2,FALSE),0)</f>
        <v>0</v>
      </c>
      <c r="T121" s="38">
        <f>IFERROR(VLOOKUP(M121,'Display Lists'!$B$3:$C$8,2,FALSE),0)*R121</f>
        <v>0</v>
      </c>
      <c r="U121" s="36"/>
      <c r="V121" s="91"/>
      <c r="W121" s="90"/>
    </row>
    <row r="122" spans="1:23" s="3" customFormat="1" ht="60" customHeight="1" x14ac:dyDescent="0.25">
      <c r="A122" s="124" t="s">
        <v>796</v>
      </c>
      <c r="B122" s="33">
        <v>10000</v>
      </c>
      <c r="C122" s="33"/>
      <c r="D122" s="65" t="s">
        <v>365</v>
      </c>
      <c r="E122" s="35"/>
      <c r="F122" s="36"/>
      <c r="G122" s="83"/>
      <c r="H122" s="166"/>
      <c r="I122" s="36"/>
      <c r="J122" s="35"/>
      <c r="K122" s="35"/>
      <c r="L122" s="36"/>
      <c r="M122" s="37"/>
      <c r="N122" s="37"/>
      <c r="O122" s="37"/>
      <c r="P122" s="37"/>
      <c r="Q122" s="37"/>
      <c r="R122" s="38">
        <f>(IFERROR(VLOOKUP(O122,'Display Lists'!$B$24:$F$28,5,FALSE),0)+ IFERROR(VLOOKUP(P122,'Display Lists'!$C$24:$F$28,4,FALSE),0)+IFERROR(VLOOKUP(Q122,'Display Lists'!$C$36:$D$40,2,FALSE),0) )/3</f>
        <v>0</v>
      </c>
      <c r="S122" s="39">
        <f>IFERROR(VLOOKUP(M122,'Display Lists'!$B$3:$C$8,2,FALSE),0)*IFERROR(VLOOKUP(N122,'Display Lists'!$B$13:$C$17,2,FALSE),0)</f>
        <v>0</v>
      </c>
      <c r="T122" s="38">
        <f>IFERROR(VLOOKUP(M122,'Display Lists'!$B$3:$C$8,2,FALSE),0)*R122</f>
        <v>0</v>
      </c>
      <c r="U122" s="36"/>
      <c r="V122" s="91"/>
      <c r="W122" s="90"/>
    </row>
    <row r="123" spans="1:23" s="3" customFormat="1" ht="60" customHeight="1" x14ac:dyDescent="0.25">
      <c r="A123" s="124" t="s">
        <v>797</v>
      </c>
      <c r="B123" s="33">
        <v>50</v>
      </c>
      <c r="C123" s="33"/>
      <c r="D123" s="153" t="s">
        <v>670</v>
      </c>
      <c r="E123" s="35"/>
      <c r="F123" s="36"/>
      <c r="G123" s="83"/>
      <c r="H123" s="166"/>
      <c r="I123" s="36"/>
      <c r="J123" s="35"/>
      <c r="K123" s="35"/>
      <c r="L123" s="36"/>
      <c r="M123" s="37"/>
      <c r="N123" s="37"/>
      <c r="O123" s="37"/>
      <c r="P123" s="37"/>
      <c r="Q123" s="37"/>
      <c r="R123" s="38">
        <f>(IFERROR(VLOOKUP(O123,'Display Lists'!$B$24:$F$28,5,FALSE),0)+ IFERROR(VLOOKUP(P123,'Display Lists'!$C$24:$F$28,4,FALSE),0)+IFERROR(VLOOKUP(Q123,'Display Lists'!$C$36:$D$40,2,FALSE),0) )/3</f>
        <v>0</v>
      </c>
      <c r="S123" s="39">
        <f>IFERROR(VLOOKUP(M123,'Display Lists'!$B$3:$C$8,2,FALSE),0)*IFERROR(VLOOKUP(N123,'Display Lists'!$B$13:$C$17,2,FALSE),0)</f>
        <v>0</v>
      </c>
      <c r="T123" s="38">
        <f>IFERROR(VLOOKUP(M123,'Display Lists'!$B$3:$C$8,2,FALSE),0)*R123</f>
        <v>0</v>
      </c>
      <c r="U123" s="36"/>
      <c r="V123" s="91"/>
      <c r="W123" s="90"/>
    </row>
    <row r="124" spans="1:23" s="3" customFormat="1" ht="134.25" customHeight="1" x14ac:dyDescent="0.25">
      <c r="A124" s="124" t="s">
        <v>798</v>
      </c>
      <c r="B124" s="33">
        <v>0.2</v>
      </c>
      <c r="C124" s="33"/>
      <c r="D124" s="64" t="s">
        <v>185</v>
      </c>
      <c r="E124" s="35"/>
      <c r="F124" s="36"/>
      <c r="G124" s="83"/>
      <c r="H124" s="166"/>
      <c r="I124" s="36"/>
      <c r="J124" s="35"/>
      <c r="K124" s="35"/>
      <c r="L124" s="36"/>
      <c r="M124" s="37"/>
      <c r="N124" s="37"/>
      <c r="O124" s="37"/>
      <c r="P124" s="37"/>
      <c r="Q124" s="37"/>
      <c r="R124" s="38">
        <f>(IFERROR(VLOOKUP(O124,'Display Lists'!$B$24:$F$28,5,FALSE),0)+ IFERROR(VLOOKUP(P124,'Display Lists'!$C$24:$F$28,4,FALSE),0)+IFERROR(VLOOKUP(Q124,'Display Lists'!$C$36:$D$40,2,FALSE),0) )/3</f>
        <v>0</v>
      </c>
      <c r="S124" s="39">
        <f>IFERROR(VLOOKUP(M124,'Display Lists'!$B$3:$C$8,2,FALSE),0)*IFERROR(VLOOKUP(N124,'Display Lists'!$B$13:$C$17,2,FALSE),0)</f>
        <v>0</v>
      </c>
      <c r="T124" s="38">
        <f>IFERROR(VLOOKUP(M124,'Display Lists'!$B$3:$C$8,2,FALSE),0)*R124</f>
        <v>0</v>
      </c>
      <c r="U124" s="36"/>
      <c r="V124" s="91"/>
      <c r="W124" s="90"/>
    </row>
    <row r="125" spans="1:23" s="3" customFormat="1" ht="87.75" customHeight="1" x14ac:dyDescent="0.25">
      <c r="A125" s="124" t="s">
        <v>799</v>
      </c>
      <c r="B125" s="33">
        <v>10</v>
      </c>
      <c r="C125" s="33"/>
      <c r="D125" s="69" t="s">
        <v>186</v>
      </c>
      <c r="E125" s="35"/>
      <c r="F125" s="36"/>
      <c r="G125" s="83"/>
      <c r="H125" s="166"/>
      <c r="I125" s="36"/>
      <c r="J125" s="35"/>
      <c r="K125" s="35"/>
      <c r="L125" s="36"/>
      <c r="M125" s="37"/>
      <c r="N125" s="37"/>
      <c r="O125" s="37"/>
      <c r="P125" s="37"/>
      <c r="Q125" s="37"/>
      <c r="R125" s="38">
        <f>(IFERROR(VLOOKUP(O125,'Display Lists'!$B$24:$F$28,5,FALSE),0)+ IFERROR(VLOOKUP(P125,'Display Lists'!$C$24:$F$28,4,FALSE),0)+IFERROR(VLOOKUP(Q125,'Display Lists'!$C$36:$D$40,2,FALSE),0) )/3</f>
        <v>0</v>
      </c>
      <c r="S125" s="39">
        <f>IFERROR(VLOOKUP(M125,'Display Lists'!$B$3:$C$8,2,FALSE),0)*IFERROR(VLOOKUP(N125,'Display Lists'!$B$13:$C$17,2,FALSE),0)</f>
        <v>0</v>
      </c>
      <c r="T125" s="38">
        <f>IFERROR(VLOOKUP(M125,'Display Lists'!$B$3:$C$8,2,FALSE),0)*R125</f>
        <v>0</v>
      </c>
      <c r="U125" s="36"/>
      <c r="V125" s="91"/>
      <c r="W125" s="90"/>
    </row>
    <row r="126" spans="1:23" s="3" customFormat="1" ht="89.4" customHeight="1" x14ac:dyDescent="0.25">
      <c r="A126" s="124" t="s">
        <v>800</v>
      </c>
      <c r="B126" s="33">
        <v>10</v>
      </c>
      <c r="C126" s="33"/>
      <c r="D126" s="65" t="s">
        <v>187</v>
      </c>
      <c r="E126" s="35"/>
      <c r="F126" s="36"/>
      <c r="G126" s="83"/>
      <c r="H126" s="166"/>
      <c r="I126" s="36"/>
      <c r="J126" s="35"/>
      <c r="K126" s="35"/>
      <c r="L126" s="36"/>
      <c r="M126" s="37"/>
      <c r="N126" s="37"/>
      <c r="O126" s="37"/>
      <c r="P126" s="37"/>
      <c r="Q126" s="37"/>
      <c r="R126" s="38">
        <f>(IFERROR(VLOOKUP(O126,'Display Lists'!$B$24:$F$28,5,FALSE),0)+ IFERROR(VLOOKUP(P126,'Display Lists'!$C$24:$F$28,4,FALSE),0)+IFERROR(VLOOKUP(Q126,'Display Lists'!$C$36:$D$40,2,FALSE),0) )/3</f>
        <v>0</v>
      </c>
      <c r="S126" s="39">
        <f>IFERROR(VLOOKUP(M126,'Display Lists'!$B$3:$C$8,2,FALSE),0)*IFERROR(VLOOKUP(N126,'Display Lists'!$B$13:$C$17,2,FALSE),0)</f>
        <v>0</v>
      </c>
      <c r="T126" s="38">
        <f>IFERROR(VLOOKUP(M126,'Display Lists'!$B$3:$C$8,2,FALSE),0)*R126</f>
        <v>0</v>
      </c>
      <c r="U126" s="36"/>
      <c r="V126" s="91"/>
      <c r="W126" s="90"/>
    </row>
    <row r="127" spans="1:23" s="3" customFormat="1" ht="60" customHeight="1" x14ac:dyDescent="0.25">
      <c r="A127" s="124" t="s">
        <v>801</v>
      </c>
      <c r="B127" s="47"/>
      <c r="C127" s="47">
        <v>10</v>
      </c>
      <c r="D127" s="70" t="s">
        <v>188</v>
      </c>
      <c r="E127" s="35"/>
      <c r="F127" s="36"/>
      <c r="G127" s="83"/>
      <c r="H127" s="166"/>
      <c r="I127" s="36"/>
      <c r="J127" s="35"/>
      <c r="K127" s="35"/>
      <c r="L127" s="36"/>
      <c r="M127" s="37"/>
      <c r="N127" s="37"/>
      <c r="O127" s="37"/>
      <c r="P127" s="37"/>
      <c r="Q127" s="37"/>
      <c r="R127" s="38">
        <f>(IFERROR(VLOOKUP(O127,'Display Lists'!$B$24:$F$28,5,FALSE),0)+ IFERROR(VLOOKUP(P127,'Display Lists'!$C$24:$F$28,4,FALSE),0)+IFERROR(VLOOKUP(Q127,'Display Lists'!$C$36:$D$40,2,FALSE),0) )/3</f>
        <v>0</v>
      </c>
      <c r="S127" s="39">
        <f>IFERROR(VLOOKUP(M127,'Display Lists'!$B$3:$C$8,2,FALSE),0)*IFERROR(VLOOKUP(N127,'Display Lists'!$B$13:$C$17,2,FALSE),0)</f>
        <v>0</v>
      </c>
      <c r="T127" s="38">
        <f>IFERROR(VLOOKUP(M127,'Display Lists'!$B$3:$C$8,2,FALSE),0)*R127</f>
        <v>0</v>
      </c>
      <c r="U127" s="36"/>
      <c r="V127" s="91"/>
      <c r="W127" s="90"/>
    </row>
    <row r="128" spans="1:23" s="3" customFormat="1" ht="60" customHeight="1" x14ac:dyDescent="0.25">
      <c r="A128" s="124" t="s">
        <v>189</v>
      </c>
      <c r="B128" s="47"/>
      <c r="C128" s="47" t="s">
        <v>190</v>
      </c>
      <c r="D128" s="70" t="s">
        <v>191</v>
      </c>
      <c r="E128" s="35"/>
      <c r="F128" s="36"/>
      <c r="G128" s="83"/>
      <c r="H128" s="166"/>
      <c r="I128" s="36"/>
      <c r="J128" s="35"/>
      <c r="K128" s="35"/>
      <c r="L128" s="36"/>
      <c r="M128" s="37"/>
      <c r="N128" s="37"/>
      <c r="O128" s="37"/>
      <c r="P128" s="37"/>
      <c r="Q128" s="37"/>
      <c r="R128" s="38">
        <f>(IFERROR(VLOOKUP(O128,'Display Lists'!$B$24:$F$28,5,FALSE),0)+ IFERROR(VLOOKUP(P128,'Display Lists'!$C$24:$F$28,4,FALSE),0)+IFERROR(VLOOKUP(Q128,'Display Lists'!$C$36:$D$40,2,FALSE),0) )/3</f>
        <v>0</v>
      </c>
      <c r="S128" s="39">
        <f>IFERROR(VLOOKUP(M128,'Display Lists'!$B$3:$C$8,2,FALSE),0)*IFERROR(VLOOKUP(N128,'Display Lists'!$B$13:$C$17,2,FALSE),0)</f>
        <v>0</v>
      </c>
      <c r="T128" s="38">
        <f>IFERROR(VLOOKUP(M128,'Display Lists'!$B$3:$C$8,2,FALSE),0)*R128</f>
        <v>0</v>
      </c>
      <c r="U128" s="36"/>
      <c r="V128" s="91"/>
      <c r="W128" s="90"/>
    </row>
    <row r="129" spans="1:23" s="3" customFormat="1" ht="51" customHeight="1" x14ac:dyDescent="0.25">
      <c r="A129" s="124" t="s">
        <v>802</v>
      </c>
      <c r="B129" s="33"/>
      <c r="C129" s="33" t="s">
        <v>181</v>
      </c>
      <c r="D129" s="126" t="s">
        <v>192</v>
      </c>
      <c r="E129" s="35"/>
      <c r="F129" s="36"/>
      <c r="G129" s="83"/>
      <c r="H129" s="166"/>
      <c r="I129" s="36"/>
      <c r="J129" s="35"/>
      <c r="K129" s="35"/>
      <c r="L129" s="36"/>
      <c r="M129" s="37"/>
      <c r="N129" s="37"/>
      <c r="O129" s="37"/>
      <c r="P129" s="37"/>
      <c r="Q129" s="37"/>
      <c r="R129" s="38">
        <f>(IFERROR(VLOOKUP(O129,'Display Lists'!$B$24:$F$28,5,FALSE),0)+ IFERROR(VLOOKUP(P129,'Display Lists'!$C$24:$F$28,4,FALSE),0)+IFERROR(VLOOKUP(Q129,'Display Lists'!$C$36:$D$40,2,FALSE),0) )/3</f>
        <v>0</v>
      </c>
      <c r="S129" s="39">
        <f>IFERROR(VLOOKUP(M129,'Display Lists'!$B$3:$C$8,2,FALSE),0)*IFERROR(VLOOKUP(N129,'Display Lists'!$B$13:$C$17,2,FALSE),0)</f>
        <v>0</v>
      </c>
      <c r="T129" s="38">
        <f>IFERROR(VLOOKUP(M129,'Display Lists'!$B$3:$C$8,2,FALSE),0)*R129</f>
        <v>0</v>
      </c>
      <c r="U129" s="36"/>
      <c r="V129" s="91"/>
      <c r="W129" s="90"/>
    </row>
    <row r="130" spans="1:23" s="3" customFormat="1" ht="56.4" customHeight="1" x14ac:dyDescent="0.25">
      <c r="A130" s="124" t="s">
        <v>803</v>
      </c>
      <c r="B130" s="33">
        <v>0.1</v>
      </c>
      <c r="C130" s="33"/>
      <c r="D130" s="146" t="s">
        <v>193</v>
      </c>
      <c r="E130" s="35"/>
      <c r="F130" s="36"/>
      <c r="G130" s="83"/>
      <c r="H130" s="166"/>
      <c r="I130" s="36"/>
      <c r="J130" s="35"/>
      <c r="K130" s="35"/>
      <c r="L130" s="36"/>
      <c r="M130" s="37"/>
      <c r="N130" s="37"/>
      <c r="O130" s="37"/>
      <c r="P130" s="37"/>
      <c r="Q130" s="37"/>
      <c r="R130" s="38">
        <f>(IFERROR(VLOOKUP(O130,'Display Lists'!$B$24:$F$28,5,FALSE),0)+ IFERROR(VLOOKUP(P130,'Display Lists'!$C$24:$F$28,4,FALSE),0)+IFERROR(VLOOKUP(Q130,'Display Lists'!$C$36:$D$40,2,FALSE),0) )/3</f>
        <v>0</v>
      </c>
      <c r="S130" s="39">
        <f>IFERROR(VLOOKUP(M130,'Display Lists'!$B$3:$C$8,2,FALSE),0)*IFERROR(VLOOKUP(N130,'Display Lists'!$B$13:$C$17,2,FALSE),0)</f>
        <v>0</v>
      </c>
      <c r="T130" s="38">
        <f>IFERROR(VLOOKUP(M130,'Display Lists'!$B$3:$C$8,2,FALSE),0)*R130</f>
        <v>0</v>
      </c>
      <c r="U130" s="36"/>
      <c r="V130" s="91"/>
      <c r="W130" s="90"/>
    </row>
    <row r="131" spans="1:23" s="3" customFormat="1" ht="90" customHeight="1" x14ac:dyDescent="0.25">
      <c r="A131" s="124" t="s">
        <v>804</v>
      </c>
      <c r="B131" s="33"/>
      <c r="C131" s="33"/>
      <c r="D131" s="146" t="s">
        <v>194</v>
      </c>
      <c r="E131" s="35"/>
      <c r="F131" s="36"/>
      <c r="G131" s="83"/>
      <c r="H131" s="166"/>
      <c r="I131" s="36"/>
      <c r="J131" s="35"/>
      <c r="K131" s="35"/>
      <c r="L131" s="36"/>
      <c r="M131" s="37"/>
      <c r="N131" s="37"/>
      <c r="O131" s="37"/>
      <c r="P131" s="37"/>
      <c r="Q131" s="37"/>
      <c r="R131" s="38">
        <f>(IFERROR(VLOOKUP(O131,'Display Lists'!$B$24:$F$28,5,FALSE),0)+ IFERROR(VLOOKUP(P131,'Display Lists'!$C$24:$F$28,4,FALSE),0)+IFERROR(VLOOKUP(Q131,'Display Lists'!$C$36:$D$40,2,FALSE),0) )/3</f>
        <v>0</v>
      </c>
      <c r="S131" s="39">
        <f>IFERROR(VLOOKUP(M131,'Display Lists'!$B$3:$C$8,2,FALSE),0)*IFERROR(VLOOKUP(N131,'Display Lists'!$B$13:$C$17,2,FALSE),0)</f>
        <v>0</v>
      </c>
      <c r="T131" s="38">
        <f>IFERROR(VLOOKUP(M131,'Display Lists'!$B$3:$C$8,2,FALSE),0)*R131</f>
        <v>0</v>
      </c>
      <c r="U131" s="36"/>
      <c r="V131" s="91"/>
      <c r="W131" s="90"/>
    </row>
    <row r="132" spans="1:23" s="3" customFormat="1" ht="90" customHeight="1" x14ac:dyDescent="0.25">
      <c r="A132" s="124" t="s">
        <v>805</v>
      </c>
      <c r="B132" s="33"/>
      <c r="C132" s="33"/>
      <c r="D132" s="146" t="s">
        <v>195</v>
      </c>
      <c r="E132" s="35"/>
      <c r="F132" s="36"/>
      <c r="G132" s="83"/>
      <c r="H132" s="166"/>
      <c r="I132" s="36"/>
      <c r="J132" s="35"/>
      <c r="K132" s="35"/>
      <c r="L132" s="36"/>
      <c r="M132" s="37"/>
      <c r="N132" s="37"/>
      <c r="O132" s="37"/>
      <c r="P132" s="37"/>
      <c r="Q132" s="37"/>
      <c r="R132" s="38">
        <f>(IFERROR(VLOOKUP(O132,'Display Lists'!$B$24:$F$28,5,FALSE),0)+ IFERROR(VLOOKUP(P132,'Display Lists'!$C$24:$F$28,4,FALSE),0)+IFERROR(VLOOKUP(Q132,'Display Lists'!$C$36:$D$40,2,FALSE),0) )/3</f>
        <v>0</v>
      </c>
      <c r="S132" s="39">
        <f>IFERROR(VLOOKUP(M132,'Display Lists'!$B$3:$C$8,2,FALSE),0)*IFERROR(VLOOKUP(N132,'Display Lists'!$B$13:$C$17,2,FALSE),0)</f>
        <v>0</v>
      </c>
      <c r="T132" s="38">
        <f>IFERROR(VLOOKUP(M132,'Display Lists'!$B$3:$C$8,2,FALSE),0)*R132</f>
        <v>0</v>
      </c>
      <c r="U132" s="36"/>
      <c r="V132" s="91"/>
      <c r="W132" s="90"/>
    </row>
    <row r="133" spans="1:23" s="3" customFormat="1" ht="82.95" customHeight="1" x14ac:dyDescent="0.25">
      <c r="A133" s="124" t="s">
        <v>806</v>
      </c>
      <c r="B133" s="33">
        <v>0.1</v>
      </c>
      <c r="C133" s="33"/>
      <c r="D133" s="43" t="s">
        <v>196</v>
      </c>
      <c r="E133" s="35"/>
      <c r="F133" s="36"/>
      <c r="G133" s="83"/>
      <c r="H133" s="166"/>
      <c r="I133" s="36"/>
      <c r="J133" s="35"/>
      <c r="K133" s="35"/>
      <c r="L133" s="36"/>
      <c r="M133" s="37"/>
      <c r="N133" s="37"/>
      <c r="O133" s="37"/>
      <c r="P133" s="37"/>
      <c r="Q133" s="37"/>
      <c r="R133" s="38">
        <f>(IFERROR(VLOOKUP(O133,'Display Lists'!$B$24:$F$28,5,FALSE),0)+ IFERROR(VLOOKUP(P133,'Display Lists'!$C$24:$F$28,4,FALSE),0)+IFERROR(VLOOKUP(Q133,'Display Lists'!$C$36:$D$40,2,FALSE),0) )/3</f>
        <v>0</v>
      </c>
      <c r="S133" s="39">
        <f>IFERROR(VLOOKUP(M133,'Display Lists'!$B$3:$C$8,2,FALSE),0)*IFERROR(VLOOKUP(N133,'Display Lists'!$B$13:$C$17,2,FALSE),0)</f>
        <v>0</v>
      </c>
      <c r="T133" s="38">
        <f>IFERROR(VLOOKUP(M133,'Display Lists'!$B$3:$C$8,2,FALSE),0)*R133</f>
        <v>0</v>
      </c>
      <c r="U133" s="36"/>
      <c r="V133" s="91"/>
      <c r="W133" s="90"/>
    </row>
    <row r="134" spans="1:23" s="3" customFormat="1" ht="60" customHeight="1" x14ac:dyDescent="0.25">
      <c r="A134" s="124" t="s">
        <v>807</v>
      </c>
      <c r="B134" s="33">
        <v>20</v>
      </c>
      <c r="C134" s="33"/>
      <c r="D134" s="146" t="s">
        <v>671</v>
      </c>
      <c r="E134" s="35"/>
      <c r="F134" s="36"/>
      <c r="G134" s="83"/>
      <c r="H134" s="166"/>
      <c r="I134" s="36"/>
      <c r="J134" s="35"/>
      <c r="K134" s="35"/>
      <c r="L134" s="36"/>
      <c r="M134" s="37"/>
      <c r="N134" s="37"/>
      <c r="O134" s="37"/>
      <c r="P134" s="37"/>
      <c r="Q134" s="37"/>
      <c r="R134" s="38">
        <f>(IFERROR(VLOOKUP(O134,'Display Lists'!$B$24:$F$28,5,FALSE),0)+ IFERROR(VLOOKUP(P134,'Display Lists'!$C$24:$F$28,4,FALSE),0)+IFERROR(VLOOKUP(Q134,'Display Lists'!$C$36:$D$40,2,FALSE),0) )/3</f>
        <v>0</v>
      </c>
      <c r="S134" s="39">
        <f>IFERROR(VLOOKUP(M134,'Display Lists'!$B$3:$C$8,2,FALSE),0)*IFERROR(VLOOKUP(N134,'Display Lists'!$B$13:$C$17,2,FALSE),0)</f>
        <v>0</v>
      </c>
      <c r="T134" s="38">
        <f>IFERROR(VLOOKUP(M134,'Display Lists'!$B$3:$C$8,2,FALSE),0)*R134</f>
        <v>0</v>
      </c>
      <c r="U134" s="36"/>
      <c r="V134" s="91"/>
      <c r="W134" s="90"/>
    </row>
    <row r="135" spans="1:23" s="3" customFormat="1" ht="60" customHeight="1" x14ac:dyDescent="0.25">
      <c r="A135" s="124" t="s">
        <v>808</v>
      </c>
      <c r="B135" s="33">
        <v>400</v>
      </c>
      <c r="C135" s="33"/>
      <c r="D135" s="62" t="s">
        <v>197</v>
      </c>
      <c r="E135" s="35"/>
      <c r="F135" s="36"/>
      <c r="G135" s="83"/>
      <c r="H135" s="166"/>
      <c r="I135" s="36"/>
      <c r="J135" s="35"/>
      <c r="K135" s="35"/>
      <c r="L135" s="36"/>
      <c r="M135" s="37"/>
      <c r="N135" s="37"/>
      <c r="O135" s="37"/>
      <c r="P135" s="37"/>
      <c r="Q135" s="37"/>
      <c r="R135" s="38">
        <f>(IFERROR(VLOOKUP(O135,'Display Lists'!$B$24:$F$28,5,FALSE),0)+ IFERROR(VLOOKUP(P135,'Display Lists'!$C$24:$F$28,4,FALSE),0)+IFERROR(VLOOKUP(Q135,'Display Lists'!$C$36:$D$40,2,FALSE),0) )/3</f>
        <v>0</v>
      </c>
      <c r="S135" s="39">
        <f>IFERROR(VLOOKUP(M135,'Display Lists'!$B$3:$C$8,2,FALSE),0)*IFERROR(VLOOKUP(N135,'Display Lists'!$B$13:$C$17,2,FALSE),0)</f>
        <v>0</v>
      </c>
      <c r="T135" s="38">
        <f>IFERROR(VLOOKUP(M135,'Display Lists'!$B$3:$C$8,2,FALSE),0)*R135</f>
        <v>0</v>
      </c>
      <c r="U135" s="36"/>
      <c r="V135" s="91"/>
      <c r="W135" s="90"/>
    </row>
    <row r="136" spans="1:23" s="3" customFormat="1" ht="60" customHeight="1" x14ac:dyDescent="0.25">
      <c r="A136" s="124" t="s">
        <v>809</v>
      </c>
      <c r="B136" s="33">
        <v>2000</v>
      </c>
      <c r="C136" s="33"/>
      <c r="D136" s="65" t="s">
        <v>198</v>
      </c>
      <c r="E136" s="35"/>
      <c r="F136" s="36"/>
      <c r="G136" s="83"/>
      <c r="H136" s="166"/>
      <c r="I136" s="36"/>
      <c r="J136" s="35"/>
      <c r="K136" s="35"/>
      <c r="L136" s="36"/>
      <c r="M136" s="37"/>
      <c r="N136" s="37"/>
      <c r="O136" s="37"/>
      <c r="P136" s="37"/>
      <c r="Q136" s="37"/>
      <c r="R136" s="38">
        <f>(IFERROR(VLOOKUP(O136,'Display Lists'!$B$24:$F$28,5,FALSE),0)+ IFERROR(VLOOKUP(P136,'Display Lists'!$C$24:$F$28,4,FALSE),0)+IFERROR(VLOOKUP(Q136,'Display Lists'!$C$36:$D$40,2,FALSE),0) )/3</f>
        <v>0</v>
      </c>
      <c r="S136" s="39">
        <f>IFERROR(VLOOKUP(M136,'Display Lists'!$B$3:$C$8,2,FALSE),0)*IFERROR(VLOOKUP(N136,'Display Lists'!$B$13:$C$17,2,FALSE),0)</f>
        <v>0</v>
      </c>
      <c r="T136" s="38">
        <f>IFERROR(VLOOKUP(M136,'Display Lists'!$B$3:$C$8,2,FALSE),0)*R136</f>
        <v>0</v>
      </c>
      <c r="U136" s="36"/>
      <c r="V136" s="91"/>
      <c r="W136" s="90"/>
    </row>
    <row r="137" spans="1:23" s="3" customFormat="1" ht="60" customHeight="1" x14ac:dyDescent="0.25">
      <c r="A137" s="124" t="s">
        <v>810</v>
      </c>
      <c r="B137" s="33"/>
      <c r="C137" s="33">
        <v>2</v>
      </c>
      <c r="D137" s="131" t="s">
        <v>199</v>
      </c>
      <c r="E137" s="35"/>
      <c r="F137" s="36"/>
      <c r="G137" s="83"/>
      <c r="H137" s="166"/>
      <c r="I137" s="36"/>
      <c r="J137" s="35"/>
      <c r="K137" s="35"/>
      <c r="L137" s="36"/>
      <c r="M137" s="37"/>
      <c r="N137" s="37"/>
      <c r="O137" s="37"/>
      <c r="P137" s="37"/>
      <c r="Q137" s="37"/>
      <c r="R137" s="38">
        <f>(IFERROR(VLOOKUP(O137,'Display Lists'!$B$24:$F$28,5,FALSE),0)+ IFERROR(VLOOKUP(P137,'Display Lists'!$C$24:$F$28,4,FALSE),0)+IFERROR(VLOOKUP(Q137,'Display Lists'!$C$36:$D$40,2,FALSE),0) )/3</f>
        <v>0</v>
      </c>
      <c r="S137" s="39">
        <f>IFERROR(VLOOKUP(M137,'Display Lists'!$B$3:$C$8,2,FALSE),0)*IFERROR(VLOOKUP(N137,'Display Lists'!$B$13:$C$17,2,FALSE),0)</f>
        <v>0</v>
      </c>
      <c r="T137" s="38">
        <f>IFERROR(VLOOKUP(M137,'Display Lists'!$B$3:$C$8,2,FALSE),0)*R137</f>
        <v>0</v>
      </c>
      <c r="U137" s="36"/>
      <c r="V137" s="91"/>
      <c r="W137" s="90"/>
    </row>
    <row r="138" spans="1:23" s="3" customFormat="1" ht="60" customHeight="1" x14ac:dyDescent="0.25">
      <c r="A138" s="124" t="s">
        <v>811</v>
      </c>
      <c r="B138" s="33"/>
      <c r="C138" s="33">
        <v>1</v>
      </c>
      <c r="D138" s="131" t="s">
        <v>199</v>
      </c>
      <c r="E138" s="35"/>
      <c r="F138" s="36"/>
      <c r="G138" s="83"/>
      <c r="H138" s="166"/>
      <c r="I138" s="36"/>
      <c r="J138" s="35"/>
      <c r="K138" s="35"/>
      <c r="L138" s="36"/>
      <c r="M138" s="37"/>
      <c r="N138" s="37"/>
      <c r="O138" s="37"/>
      <c r="P138" s="37"/>
      <c r="Q138" s="37"/>
      <c r="R138" s="38">
        <f>(IFERROR(VLOOKUP(O138,'Display Lists'!$B$24:$F$28,5,FALSE),0)+ IFERROR(VLOOKUP(P138,'Display Lists'!$C$24:$F$28,4,FALSE),0)+IFERROR(VLOOKUP(Q138,'Display Lists'!$C$36:$D$40,2,FALSE),0) )/3</f>
        <v>0</v>
      </c>
      <c r="S138" s="39">
        <f>IFERROR(VLOOKUP(M138,'Display Lists'!$B$3:$C$8,2,FALSE),0)*IFERROR(VLOOKUP(N138,'Display Lists'!$B$13:$C$17,2,FALSE),0)</f>
        <v>0</v>
      </c>
      <c r="T138" s="38">
        <f>IFERROR(VLOOKUP(M138,'Display Lists'!$B$3:$C$8,2,FALSE),0)*R138</f>
        <v>0</v>
      </c>
      <c r="U138" s="36"/>
      <c r="V138" s="91"/>
      <c r="W138" s="90"/>
    </row>
    <row r="139" spans="1:23" s="3" customFormat="1" ht="60" customHeight="1" x14ac:dyDescent="0.25">
      <c r="A139" s="124" t="s">
        <v>200</v>
      </c>
      <c r="B139" s="33"/>
      <c r="C139" s="33"/>
      <c r="D139" s="71" t="s">
        <v>201</v>
      </c>
      <c r="E139" s="35"/>
      <c r="F139" s="36"/>
      <c r="G139" s="83"/>
      <c r="H139" s="166"/>
      <c r="I139" s="36"/>
      <c r="J139" s="35"/>
      <c r="K139" s="35"/>
      <c r="L139" s="36"/>
      <c r="M139" s="37"/>
      <c r="N139" s="37"/>
      <c r="O139" s="37"/>
      <c r="P139" s="37"/>
      <c r="Q139" s="37"/>
      <c r="R139" s="38">
        <f>(IFERROR(VLOOKUP(O139,'Display Lists'!$B$24:$F$28,5,FALSE),0)+ IFERROR(VLOOKUP(P139,'Display Lists'!$C$24:$F$28,4,FALSE),0)+IFERROR(VLOOKUP(Q139,'Display Lists'!$C$36:$D$40,2,FALSE),0) )/3</f>
        <v>0</v>
      </c>
      <c r="S139" s="39">
        <f>IFERROR(VLOOKUP(M139,'Display Lists'!$B$3:$C$8,2,FALSE),0)*IFERROR(VLOOKUP(N139,'Display Lists'!$B$13:$C$17,2,FALSE),0)</f>
        <v>0</v>
      </c>
      <c r="T139" s="38">
        <f>IFERROR(VLOOKUP(M139,'Display Lists'!$B$3:$C$8,2,FALSE),0)*R139</f>
        <v>0</v>
      </c>
      <c r="U139" s="36"/>
      <c r="V139" s="91"/>
      <c r="W139" s="90"/>
    </row>
    <row r="140" spans="1:23" s="3" customFormat="1" ht="60" customHeight="1" x14ac:dyDescent="0.25">
      <c r="A140" s="124" t="s">
        <v>812</v>
      </c>
      <c r="B140" s="40" t="s">
        <v>202</v>
      </c>
      <c r="C140" s="40"/>
      <c r="D140" s="63" t="s">
        <v>203</v>
      </c>
      <c r="E140" s="35"/>
      <c r="F140" s="36"/>
      <c r="G140" s="83"/>
      <c r="H140" s="166"/>
      <c r="I140" s="36"/>
      <c r="J140" s="35"/>
      <c r="K140" s="35"/>
      <c r="L140" s="36"/>
      <c r="M140" s="37"/>
      <c r="N140" s="37"/>
      <c r="O140" s="37"/>
      <c r="P140" s="37"/>
      <c r="Q140" s="37"/>
      <c r="R140" s="38">
        <f>(IFERROR(VLOOKUP(O140,'Display Lists'!$B$24:$F$28,5,FALSE),0)+ IFERROR(VLOOKUP(P140,'Display Lists'!$C$24:$F$28,4,FALSE),0)+IFERROR(VLOOKUP(Q140,'Display Lists'!$C$36:$D$40,2,FALSE),0) )/3</f>
        <v>0</v>
      </c>
      <c r="S140" s="39">
        <f>IFERROR(VLOOKUP(M140,'Display Lists'!$B$3:$C$8,2,FALSE),0)*IFERROR(VLOOKUP(N140,'Display Lists'!$B$13:$C$17,2,FALSE),0)</f>
        <v>0</v>
      </c>
      <c r="T140" s="38">
        <f>IFERROR(VLOOKUP(M140,'Display Lists'!$B$3:$C$8,2,FALSE),0)*R140</f>
        <v>0</v>
      </c>
      <c r="U140" s="36"/>
      <c r="V140" s="91"/>
      <c r="W140" s="90"/>
    </row>
    <row r="141" spans="1:23" s="3" customFormat="1" ht="60" customHeight="1" x14ac:dyDescent="0.25">
      <c r="A141" s="124" t="s">
        <v>813</v>
      </c>
      <c r="B141" s="40" t="s">
        <v>204</v>
      </c>
      <c r="C141" s="40"/>
      <c r="D141" s="63" t="s">
        <v>205</v>
      </c>
      <c r="E141" s="35"/>
      <c r="F141" s="36"/>
      <c r="G141" s="83"/>
      <c r="H141" s="166"/>
      <c r="I141" s="36"/>
      <c r="J141" s="35"/>
      <c r="K141" s="35"/>
      <c r="L141" s="36"/>
      <c r="M141" s="37"/>
      <c r="N141" s="37"/>
      <c r="O141" s="37"/>
      <c r="P141" s="37"/>
      <c r="Q141" s="37"/>
      <c r="R141" s="38">
        <f>(IFERROR(VLOOKUP(O141,'Display Lists'!$B$24:$F$28,5,FALSE),0)+ IFERROR(VLOOKUP(P141,'Display Lists'!$C$24:$F$28,4,FALSE),0)+IFERROR(VLOOKUP(Q141,'Display Lists'!$C$36:$D$40,2,FALSE),0) )/3</f>
        <v>0</v>
      </c>
      <c r="S141" s="39">
        <f>IFERROR(VLOOKUP(M141,'Display Lists'!$B$3:$C$8,2,FALSE),0)*IFERROR(VLOOKUP(N141,'Display Lists'!$B$13:$C$17,2,FALSE),0)</f>
        <v>0</v>
      </c>
      <c r="T141" s="38">
        <f>IFERROR(VLOOKUP(M141,'Display Lists'!$B$3:$C$8,2,FALSE),0)*R141</f>
        <v>0</v>
      </c>
      <c r="U141" s="36"/>
      <c r="V141" s="91"/>
      <c r="W141" s="90"/>
    </row>
    <row r="142" spans="1:23" s="3" customFormat="1" ht="189" customHeight="1" x14ac:dyDescent="0.25">
      <c r="A142" s="124" t="s">
        <v>814</v>
      </c>
      <c r="B142" s="33">
        <v>20</v>
      </c>
      <c r="C142" s="33"/>
      <c r="D142" s="132" t="s">
        <v>206</v>
      </c>
      <c r="E142" s="35"/>
      <c r="F142" s="36"/>
      <c r="G142" s="83"/>
      <c r="H142" s="166"/>
      <c r="I142" s="36"/>
      <c r="J142" s="35"/>
      <c r="K142" s="35"/>
      <c r="L142" s="36"/>
      <c r="M142" s="37"/>
      <c r="N142" s="37"/>
      <c r="O142" s="37"/>
      <c r="P142" s="37"/>
      <c r="Q142" s="37"/>
      <c r="R142" s="38">
        <f>(IFERROR(VLOOKUP(O142,'Display Lists'!$B$24:$F$28,5,FALSE),0)+ IFERROR(VLOOKUP(P142,'Display Lists'!$C$24:$F$28,4,FALSE),0)+IFERROR(VLOOKUP(Q142,'Display Lists'!$C$36:$D$40,2,FALSE),0) )/3</f>
        <v>0</v>
      </c>
      <c r="S142" s="39">
        <f>IFERROR(VLOOKUP(M142,'Display Lists'!$B$3:$C$8,2,FALSE),0)*IFERROR(VLOOKUP(N142,'Display Lists'!$B$13:$C$17,2,FALSE),0)</f>
        <v>0</v>
      </c>
      <c r="T142" s="38">
        <f>IFERROR(VLOOKUP(M142,'Display Lists'!$B$3:$C$8,2,FALSE),0)*R142</f>
        <v>0</v>
      </c>
      <c r="U142" s="36"/>
      <c r="V142" s="91"/>
      <c r="W142" s="90"/>
    </row>
    <row r="143" spans="1:23" s="3" customFormat="1" ht="60" customHeight="1" x14ac:dyDescent="0.25">
      <c r="A143" s="124" t="s">
        <v>815</v>
      </c>
      <c r="B143" s="33">
        <v>2000</v>
      </c>
      <c r="C143" s="33"/>
      <c r="D143" s="62" t="s">
        <v>207</v>
      </c>
      <c r="E143" s="35"/>
      <c r="F143" s="36"/>
      <c r="G143" s="83"/>
      <c r="H143" s="166"/>
      <c r="I143" s="36"/>
      <c r="J143" s="35"/>
      <c r="K143" s="35"/>
      <c r="L143" s="36"/>
      <c r="M143" s="37"/>
      <c r="N143" s="37"/>
      <c r="O143" s="37"/>
      <c r="P143" s="37"/>
      <c r="Q143" s="37"/>
      <c r="R143" s="38">
        <f>(IFERROR(VLOOKUP(O143,'Display Lists'!$B$24:$F$28,5,FALSE),0)+ IFERROR(VLOOKUP(P143,'Display Lists'!$C$24:$F$28,4,FALSE),0)+IFERROR(VLOOKUP(Q143,'Display Lists'!$C$36:$D$40,2,FALSE),0) )/3</f>
        <v>0</v>
      </c>
      <c r="S143" s="39">
        <f>IFERROR(VLOOKUP(M143,'Display Lists'!$B$3:$C$8,2,FALSE),0)*IFERROR(VLOOKUP(N143,'Display Lists'!$B$13:$C$17,2,FALSE),0)</f>
        <v>0</v>
      </c>
      <c r="T143" s="38">
        <f>IFERROR(VLOOKUP(M143,'Display Lists'!$B$3:$C$8,2,FALSE),0)*R143</f>
        <v>0</v>
      </c>
      <c r="U143" s="36"/>
      <c r="V143" s="91"/>
      <c r="W143" s="90"/>
    </row>
    <row r="144" spans="1:23" s="3" customFormat="1" ht="156.75" customHeight="1" x14ac:dyDescent="0.25">
      <c r="A144" s="124" t="s">
        <v>816</v>
      </c>
      <c r="B144" s="33">
        <v>0.2</v>
      </c>
      <c r="C144" s="33"/>
      <c r="D144" s="64" t="s">
        <v>208</v>
      </c>
      <c r="E144" s="35"/>
      <c r="F144" s="36"/>
      <c r="G144" s="83"/>
      <c r="H144" s="166"/>
      <c r="I144" s="36"/>
      <c r="J144" s="35"/>
      <c r="K144" s="35"/>
      <c r="L144" s="36"/>
      <c r="M144" s="37"/>
      <c r="N144" s="37"/>
      <c r="O144" s="37"/>
      <c r="P144" s="37"/>
      <c r="Q144" s="37"/>
      <c r="R144" s="38">
        <f>(IFERROR(VLOOKUP(O144,'Display Lists'!$B$24:$F$28,5,FALSE),0)+ IFERROR(VLOOKUP(P144,'Display Lists'!$C$24:$F$28,4,FALSE),0)+IFERROR(VLOOKUP(Q144,'Display Lists'!$C$36:$D$40,2,FALSE),0) )/3</f>
        <v>0</v>
      </c>
      <c r="S144" s="39">
        <f>IFERROR(VLOOKUP(M144,'Display Lists'!$B$3:$C$8,2,FALSE),0)*IFERROR(VLOOKUP(N144,'Display Lists'!$B$13:$C$17,2,FALSE),0)</f>
        <v>0</v>
      </c>
      <c r="T144" s="38">
        <f>IFERROR(VLOOKUP(M144,'Display Lists'!$B$3:$C$8,2,FALSE),0)*R144</f>
        <v>0</v>
      </c>
      <c r="U144" s="36"/>
      <c r="V144" s="91"/>
      <c r="W144" s="90"/>
    </row>
    <row r="145" spans="1:23" s="3" customFormat="1" ht="60" customHeight="1" x14ac:dyDescent="0.25">
      <c r="A145" s="124" t="s">
        <v>817</v>
      </c>
      <c r="B145" s="33"/>
      <c r="C145" s="33" t="s">
        <v>180</v>
      </c>
      <c r="D145" s="71" t="s">
        <v>209</v>
      </c>
      <c r="E145" s="35"/>
      <c r="F145" s="36"/>
      <c r="G145" s="83"/>
      <c r="H145" s="166"/>
      <c r="I145" s="36"/>
      <c r="J145" s="35"/>
      <c r="K145" s="35"/>
      <c r="L145" s="36"/>
      <c r="M145" s="37"/>
      <c r="N145" s="37"/>
      <c r="O145" s="37"/>
      <c r="P145" s="37"/>
      <c r="Q145" s="37"/>
      <c r="R145" s="38">
        <f>(IFERROR(VLOOKUP(O145,'Display Lists'!$B$24:$F$28,5,FALSE),0)+ IFERROR(VLOOKUP(P145,'Display Lists'!$C$24:$F$28,4,FALSE),0)+IFERROR(VLOOKUP(Q145,'Display Lists'!$C$36:$D$40,2,FALSE),0) )/3</f>
        <v>0</v>
      </c>
      <c r="S145" s="39">
        <f>IFERROR(VLOOKUP(M145,'Display Lists'!$B$3:$C$8,2,FALSE),0)*IFERROR(VLOOKUP(N145,'Display Lists'!$B$13:$C$17,2,FALSE),0)</f>
        <v>0</v>
      </c>
      <c r="T145" s="38">
        <f>IFERROR(VLOOKUP(M145,'Display Lists'!$B$3:$C$8,2,FALSE),0)*R145</f>
        <v>0</v>
      </c>
      <c r="U145" s="36"/>
      <c r="V145" s="91"/>
      <c r="W145" s="90"/>
    </row>
    <row r="146" spans="1:23" s="3" customFormat="1" ht="114.75" customHeight="1" x14ac:dyDescent="0.25">
      <c r="A146" s="124" t="s">
        <v>210</v>
      </c>
      <c r="B146" s="33"/>
      <c r="C146" s="33" t="s">
        <v>140</v>
      </c>
      <c r="D146" s="66" t="s">
        <v>673</v>
      </c>
      <c r="E146" s="35"/>
      <c r="F146" s="36"/>
      <c r="G146" s="83"/>
      <c r="H146" s="166"/>
      <c r="I146" s="36"/>
      <c r="J146" s="35"/>
      <c r="K146" s="35"/>
      <c r="L146" s="36"/>
      <c r="M146" s="37"/>
      <c r="N146" s="37"/>
      <c r="O146" s="37"/>
      <c r="P146" s="37"/>
      <c r="Q146" s="37"/>
      <c r="R146" s="38">
        <f>(IFERROR(VLOOKUP(O146,'Display Lists'!$B$24:$F$28,5,FALSE),0)+ IFERROR(VLOOKUP(P146,'Display Lists'!$C$24:$F$28,4,FALSE),0)+IFERROR(VLOOKUP(Q146,'Display Lists'!$C$36:$D$40,2,FALSE),0) )/3</f>
        <v>0</v>
      </c>
      <c r="S146" s="39">
        <f>IFERROR(VLOOKUP(M146,'Display Lists'!$B$3:$C$8,2,FALSE),0)*IFERROR(VLOOKUP(N146,'Display Lists'!$B$13:$C$17,2,FALSE),0)</f>
        <v>0</v>
      </c>
      <c r="T146" s="38">
        <f>IFERROR(VLOOKUP(M146,'Display Lists'!$B$3:$C$8,2,FALSE),0)*R146</f>
        <v>0</v>
      </c>
      <c r="U146" s="36"/>
      <c r="V146" s="91"/>
      <c r="W146" s="90"/>
    </row>
    <row r="147" spans="1:23" s="3" customFormat="1" ht="60" customHeight="1" x14ac:dyDescent="0.25">
      <c r="A147" s="124" t="s">
        <v>211</v>
      </c>
      <c r="B147" s="33"/>
      <c r="C147" s="33" t="s">
        <v>212</v>
      </c>
      <c r="D147" s="5" t="s">
        <v>213</v>
      </c>
      <c r="E147" s="35"/>
      <c r="F147" s="36"/>
      <c r="G147" s="83"/>
      <c r="H147" s="166"/>
      <c r="I147" s="36"/>
      <c r="J147" s="35"/>
      <c r="K147" s="35"/>
      <c r="L147" s="36"/>
      <c r="M147" s="37"/>
      <c r="N147" s="37"/>
      <c r="O147" s="37"/>
      <c r="P147" s="37"/>
      <c r="Q147" s="37"/>
      <c r="R147" s="38">
        <f>(IFERROR(VLOOKUP(O147,'Display Lists'!$B$24:$F$28,5,FALSE),0)+ IFERROR(VLOOKUP(P147,'Display Lists'!$C$24:$F$28,4,FALSE),0)+IFERROR(VLOOKUP(Q147,'Display Lists'!$C$36:$D$40,2,FALSE),0) )/3</f>
        <v>0</v>
      </c>
      <c r="S147" s="39">
        <f>IFERROR(VLOOKUP(M147,'Display Lists'!$B$3:$C$8,2,FALSE),0)*IFERROR(VLOOKUP(N147,'Display Lists'!$B$13:$C$17,2,FALSE),0)</f>
        <v>0</v>
      </c>
      <c r="T147" s="38">
        <f>IFERROR(VLOOKUP(M147,'Display Lists'!$B$3:$C$8,2,FALSE),0)*R147</f>
        <v>0</v>
      </c>
      <c r="U147" s="36"/>
      <c r="V147" s="91"/>
      <c r="W147" s="90"/>
    </row>
    <row r="148" spans="1:23" s="3" customFormat="1" ht="60" customHeight="1" x14ac:dyDescent="0.25">
      <c r="A148" s="124" t="s">
        <v>214</v>
      </c>
      <c r="B148" s="33"/>
      <c r="C148" s="33" t="s">
        <v>215</v>
      </c>
      <c r="D148" s="62" t="s">
        <v>216</v>
      </c>
      <c r="E148" s="35"/>
      <c r="F148" s="36"/>
      <c r="G148" s="83"/>
      <c r="H148" s="166"/>
      <c r="I148" s="36"/>
      <c r="J148" s="35"/>
      <c r="K148" s="35"/>
      <c r="L148" s="36"/>
      <c r="M148" s="37"/>
      <c r="N148" s="37"/>
      <c r="O148" s="37"/>
      <c r="P148" s="37"/>
      <c r="Q148" s="37"/>
      <c r="R148" s="38">
        <f>(IFERROR(VLOOKUP(O148,'Display Lists'!$B$24:$F$28,5,FALSE),0)+ IFERROR(VLOOKUP(P148,'Display Lists'!$C$24:$F$28,4,FALSE),0)+IFERROR(VLOOKUP(Q148,'Display Lists'!$C$36:$D$40,2,FALSE),0) )/3</f>
        <v>0</v>
      </c>
      <c r="S148" s="39">
        <f>IFERROR(VLOOKUP(M148,'Display Lists'!$B$3:$C$8,2,FALSE),0)*IFERROR(VLOOKUP(N148,'Display Lists'!$B$13:$C$17,2,FALSE),0)</f>
        <v>0</v>
      </c>
      <c r="T148" s="38">
        <f>IFERROR(VLOOKUP(M148,'Display Lists'!$B$3:$C$8,2,FALSE),0)*R148</f>
        <v>0</v>
      </c>
      <c r="U148" s="36"/>
      <c r="V148" s="91"/>
      <c r="W148" s="90"/>
    </row>
    <row r="149" spans="1:23" s="3" customFormat="1" ht="96" customHeight="1" x14ac:dyDescent="0.25">
      <c r="A149" s="124" t="s">
        <v>217</v>
      </c>
      <c r="B149" s="33"/>
      <c r="C149" s="33">
        <v>0.4</v>
      </c>
      <c r="D149" s="152" t="s">
        <v>218</v>
      </c>
      <c r="E149" s="35"/>
      <c r="F149" s="36"/>
      <c r="G149" s="83"/>
      <c r="H149" s="166"/>
      <c r="I149" s="36"/>
      <c r="J149" s="35"/>
      <c r="K149" s="35"/>
      <c r="L149" s="36"/>
      <c r="M149" s="37"/>
      <c r="N149" s="37"/>
      <c r="O149" s="37"/>
      <c r="P149" s="37"/>
      <c r="Q149" s="37"/>
      <c r="R149" s="38">
        <f>(IFERROR(VLOOKUP(O149,'Display Lists'!$B$24:$F$28,5,FALSE),0)+ IFERROR(VLOOKUP(P149,'Display Lists'!$C$24:$F$28,4,FALSE),0)+IFERROR(VLOOKUP(Q149,'Display Lists'!$C$36:$D$40,2,FALSE),0) )/3</f>
        <v>0</v>
      </c>
      <c r="S149" s="39">
        <f>IFERROR(VLOOKUP(M149,'Display Lists'!$B$3:$C$8,2,FALSE),0)*IFERROR(VLOOKUP(N149,'Display Lists'!$B$13:$C$17,2,FALSE),0)</f>
        <v>0</v>
      </c>
      <c r="T149" s="38">
        <f>IFERROR(VLOOKUP(M149,'Display Lists'!$B$3:$C$8,2,FALSE),0)*R149</f>
        <v>0</v>
      </c>
      <c r="U149" s="36"/>
      <c r="V149" s="91"/>
      <c r="W149" s="90"/>
    </row>
    <row r="150" spans="1:23" s="3" customFormat="1" ht="139.19999999999999" customHeight="1" x14ac:dyDescent="0.25">
      <c r="A150" s="124" t="s">
        <v>219</v>
      </c>
      <c r="B150" s="33"/>
      <c r="C150" s="33" t="s">
        <v>220</v>
      </c>
      <c r="D150" s="152" t="s">
        <v>672</v>
      </c>
      <c r="E150" s="35"/>
      <c r="F150" s="36"/>
      <c r="G150" s="83"/>
      <c r="H150" s="166"/>
      <c r="I150" s="36"/>
      <c r="J150" s="35"/>
      <c r="K150" s="35"/>
      <c r="L150" s="36"/>
      <c r="M150" s="37"/>
      <c r="N150" s="37"/>
      <c r="O150" s="37"/>
      <c r="P150" s="37"/>
      <c r="Q150" s="37"/>
      <c r="R150" s="38">
        <f>(IFERROR(VLOOKUP(O150,'Display Lists'!$B$24:$F$28,5,FALSE),0)+ IFERROR(VLOOKUP(P150,'Display Lists'!$C$24:$F$28,4,FALSE),0)+IFERROR(VLOOKUP(Q150,'Display Lists'!$C$36:$D$40,2,FALSE),0) )/3</f>
        <v>0</v>
      </c>
      <c r="S150" s="39">
        <f>IFERROR(VLOOKUP(M150,'Display Lists'!$B$3:$C$8,2,FALSE),0)*IFERROR(VLOOKUP(N150,'Display Lists'!$B$13:$C$17,2,FALSE),0)</f>
        <v>0</v>
      </c>
      <c r="T150" s="38">
        <f>IFERROR(VLOOKUP(M150,'Display Lists'!$B$3:$C$8,2,FALSE),0)*R150</f>
        <v>0</v>
      </c>
      <c r="U150" s="36"/>
      <c r="V150" s="91"/>
      <c r="W150" s="90"/>
    </row>
    <row r="151" spans="1:23" s="3" customFormat="1" ht="82.95" customHeight="1" x14ac:dyDescent="0.25">
      <c r="A151" s="124" t="s">
        <v>221</v>
      </c>
      <c r="B151" s="33"/>
      <c r="C151" s="33">
        <v>2</v>
      </c>
      <c r="D151" s="64" t="s">
        <v>222</v>
      </c>
      <c r="E151" s="35"/>
      <c r="F151" s="36"/>
      <c r="G151" s="83"/>
      <c r="H151" s="166"/>
      <c r="I151" s="36"/>
      <c r="J151" s="35"/>
      <c r="K151" s="35"/>
      <c r="L151" s="36"/>
      <c r="M151" s="37"/>
      <c r="N151" s="37"/>
      <c r="O151" s="37"/>
      <c r="P151" s="37"/>
      <c r="Q151" s="37"/>
      <c r="R151" s="38">
        <f>(IFERROR(VLOOKUP(O151,'Display Lists'!$B$24:$F$28,5,FALSE),0)+ IFERROR(VLOOKUP(P151,'Display Lists'!$C$24:$F$28,4,FALSE),0)+IFERROR(VLOOKUP(Q151,'Display Lists'!$C$36:$D$40,2,FALSE),0) )/3</f>
        <v>0</v>
      </c>
      <c r="S151" s="39">
        <f>IFERROR(VLOOKUP(M151,'Display Lists'!$B$3:$C$8,2,FALSE),0)*IFERROR(VLOOKUP(N151,'Display Lists'!$B$13:$C$17,2,FALSE),0)</f>
        <v>0</v>
      </c>
      <c r="T151" s="38">
        <f>IFERROR(VLOOKUP(M151,'Display Lists'!$B$3:$C$8,2,FALSE),0)*R151</f>
        <v>0</v>
      </c>
      <c r="U151" s="36"/>
      <c r="V151" s="91"/>
      <c r="W151" s="90"/>
    </row>
    <row r="152" spans="1:23" s="3" customFormat="1" ht="87" customHeight="1" x14ac:dyDescent="0.25">
      <c r="A152" s="124" t="s">
        <v>818</v>
      </c>
      <c r="B152" s="33"/>
      <c r="C152" s="33">
        <v>0.4</v>
      </c>
      <c r="D152" s="64" t="s">
        <v>222</v>
      </c>
      <c r="E152" s="35"/>
      <c r="F152" s="36"/>
      <c r="G152" s="83"/>
      <c r="H152" s="166"/>
      <c r="I152" s="36"/>
      <c r="J152" s="35"/>
      <c r="K152" s="35"/>
      <c r="L152" s="36"/>
      <c r="M152" s="37"/>
      <c r="N152" s="37"/>
      <c r="O152" s="37"/>
      <c r="P152" s="37"/>
      <c r="Q152" s="37"/>
      <c r="R152" s="38">
        <f>(IFERROR(VLOOKUP(O152,'Display Lists'!$B$24:$F$28,5,FALSE),0)+ IFERROR(VLOOKUP(P152,'Display Lists'!$C$24:$F$28,4,FALSE),0)+IFERROR(VLOOKUP(Q152,'Display Lists'!$C$36:$D$40,2,FALSE),0) )/3</f>
        <v>0</v>
      </c>
      <c r="S152" s="39">
        <f>IFERROR(VLOOKUP(M152,'Display Lists'!$B$3:$C$8,2,FALSE),0)*IFERROR(VLOOKUP(N152,'Display Lists'!$B$13:$C$17,2,FALSE),0)</f>
        <v>0</v>
      </c>
      <c r="T152" s="38">
        <f>IFERROR(VLOOKUP(M152,'Display Lists'!$B$3:$C$8,2,FALSE),0)*R152</f>
        <v>0</v>
      </c>
      <c r="U152" s="36"/>
      <c r="V152" s="91"/>
      <c r="W152" s="90"/>
    </row>
    <row r="153" spans="1:23" s="3" customFormat="1" ht="135.6" customHeight="1" x14ac:dyDescent="0.25">
      <c r="A153" s="124" t="s">
        <v>223</v>
      </c>
      <c r="B153" s="33"/>
      <c r="C153" s="33">
        <v>2.5</v>
      </c>
      <c r="D153" s="133" t="s">
        <v>224</v>
      </c>
      <c r="E153" s="35"/>
      <c r="F153" s="36"/>
      <c r="G153" s="83"/>
      <c r="H153" s="166"/>
      <c r="I153" s="36"/>
      <c r="J153" s="35"/>
      <c r="K153" s="35"/>
      <c r="L153" s="36"/>
      <c r="M153" s="37"/>
      <c r="N153" s="37"/>
      <c r="O153" s="37"/>
      <c r="P153" s="37"/>
      <c r="Q153" s="37"/>
      <c r="R153" s="38">
        <f>(IFERROR(VLOOKUP(O153,'Display Lists'!$B$24:$F$28,5,FALSE),0)+ IFERROR(VLOOKUP(P153,'Display Lists'!$C$24:$F$28,4,FALSE),0)+IFERROR(VLOOKUP(Q153,'Display Lists'!$C$36:$D$40,2,FALSE),0) )/3</f>
        <v>0</v>
      </c>
      <c r="S153" s="39">
        <f>IFERROR(VLOOKUP(M153,'Display Lists'!$B$3:$C$8,2,FALSE),0)*IFERROR(VLOOKUP(N153,'Display Lists'!$B$13:$C$17,2,FALSE),0)</f>
        <v>0</v>
      </c>
      <c r="T153" s="38">
        <f>IFERROR(VLOOKUP(M153,'Display Lists'!$B$3:$C$8,2,FALSE),0)*R153</f>
        <v>0</v>
      </c>
      <c r="U153" s="36"/>
      <c r="V153" s="91"/>
      <c r="W153" s="90"/>
    </row>
    <row r="154" spans="1:23" s="3" customFormat="1" ht="79.95" customHeight="1" x14ac:dyDescent="0.25">
      <c r="A154" s="124" t="s">
        <v>819</v>
      </c>
      <c r="B154" s="33"/>
      <c r="C154" s="33" t="s">
        <v>225</v>
      </c>
      <c r="D154" s="134" t="s">
        <v>226</v>
      </c>
      <c r="E154" s="35"/>
      <c r="F154" s="36"/>
      <c r="G154" s="83"/>
      <c r="H154" s="166"/>
      <c r="I154" s="36"/>
      <c r="J154" s="35"/>
      <c r="K154" s="35"/>
      <c r="L154" s="36"/>
      <c r="M154" s="37"/>
      <c r="N154" s="37"/>
      <c r="O154" s="37"/>
      <c r="P154" s="37"/>
      <c r="Q154" s="37"/>
      <c r="R154" s="38">
        <f>(IFERROR(VLOOKUP(O154,'Display Lists'!$B$24:$F$28,5,FALSE),0)+ IFERROR(VLOOKUP(P154,'Display Lists'!$C$24:$F$28,4,FALSE),0)+IFERROR(VLOOKUP(Q154,'Display Lists'!$C$36:$D$40,2,FALSE),0) )/3</f>
        <v>0</v>
      </c>
      <c r="S154" s="39">
        <f>IFERROR(VLOOKUP(M154,'Display Lists'!$B$3:$C$8,2,FALSE),0)*IFERROR(VLOOKUP(N154,'Display Lists'!$B$13:$C$17,2,FALSE),0)</f>
        <v>0</v>
      </c>
      <c r="T154" s="38">
        <f>IFERROR(VLOOKUP(M154,'Display Lists'!$B$3:$C$8,2,FALSE),0)*R154</f>
        <v>0</v>
      </c>
      <c r="U154" s="36"/>
      <c r="V154" s="91"/>
      <c r="W154" s="90"/>
    </row>
    <row r="155" spans="1:23" s="3" customFormat="1" ht="238.2" customHeight="1" x14ac:dyDescent="0.25">
      <c r="A155" s="124" t="s">
        <v>820</v>
      </c>
      <c r="B155" s="33"/>
      <c r="C155" s="33"/>
      <c r="D155" s="42" t="s">
        <v>227</v>
      </c>
      <c r="E155" s="35"/>
      <c r="F155" s="36"/>
      <c r="G155" s="83"/>
      <c r="H155" s="166"/>
      <c r="I155" s="36"/>
      <c r="J155" s="35"/>
      <c r="K155" s="35"/>
      <c r="L155" s="36"/>
      <c r="M155" s="37"/>
      <c r="N155" s="37"/>
      <c r="O155" s="37"/>
      <c r="P155" s="37"/>
      <c r="Q155" s="37"/>
      <c r="R155" s="38">
        <f>(IFERROR(VLOOKUP(O155,'Display Lists'!$B$24:$F$28,5,FALSE),0)+ IFERROR(VLOOKUP(P155,'Display Lists'!$C$24:$F$28,4,FALSE),0)+IFERROR(VLOOKUP(Q155,'Display Lists'!$C$36:$D$40,2,FALSE),0) )/3</f>
        <v>0</v>
      </c>
      <c r="S155" s="39">
        <f>IFERROR(VLOOKUP(M155,'Display Lists'!$B$3:$C$8,2,FALSE),0)*IFERROR(VLOOKUP(N155,'Display Lists'!$B$13:$C$17,2,FALSE),0)</f>
        <v>0</v>
      </c>
      <c r="T155" s="38">
        <f>IFERROR(VLOOKUP(M155,'Display Lists'!$B$3:$C$8,2,FALSE),0)*R155</f>
        <v>0</v>
      </c>
      <c r="U155" s="36"/>
      <c r="V155" s="91"/>
      <c r="W155" s="90"/>
    </row>
    <row r="156" spans="1:23" s="3" customFormat="1" ht="81" customHeight="1" x14ac:dyDescent="0.25">
      <c r="A156" s="124" t="s">
        <v>821</v>
      </c>
      <c r="B156" s="33">
        <v>100</v>
      </c>
      <c r="C156" s="33"/>
      <c r="D156" s="155" t="s">
        <v>228</v>
      </c>
      <c r="E156" s="35"/>
      <c r="F156" s="36"/>
      <c r="G156" s="83"/>
      <c r="H156" s="166"/>
      <c r="I156" s="36"/>
      <c r="J156" s="35"/>
      <c r="K156" s="35"/>
      <c r="L156" s="36"/>
      <c r="M156" s="37"/>
      <c r="N156" s="37"/>
      <c r="O156" s="37"/>
      <c r="P156" s="37"/>
      <c r="Q156" s="37"/>
      <c r="R156" s="38">
        <f>(IFERROR(VLOOKUP(O156,'Display Lists'!$B$24:$F$28,5,FALSE),0)+ IFERROR(VLOOKUP(P156,'Display Lists'!$C$24:$F$28,4,FALSE),0)+IFERROR(VLOOKUP(Q156,'Display Lists'!$C$36:$D$40,2,FALSE),0) )/3</f>
        <v>0</v>
      </c>
      <c r="S156" s="39">
        <f>IFERROR(VLOOKUP(M156,'Display Lists'!$B$3:$C$8,2,FALSE),0)*IFERROR(VLOOKUP(N156,'Display Lists'!$B$13:$C$17,2,FALSE),0)</f>
        <v>0</v>
      </c>
      <c r="T156" s="38">
        <f>IFERROR(VLOOKUP(M156,'Display Lists'!$B$3:$C$8,2,FALSE),0)*R156</f>
        <v>0</v>
      </c>
      <c r="U156" s="36"/>
      <c r="V156" s="91"/>
      <c r="W156" s="90"/>
    </row>
    <row r="157" spans="1:23" s="3" customFormat="1" ht="108" customHeight="1" x14ac:dyDescent="0.25">
      <c r="A157" s="124" t="s">
        <v>822</v>
      </c>
      <c r="B157" s="33"/>
      <c r="C157" s="33"/>
      <c r="D157" s="135" t="s">
        <v>229</v>
      </c>
      <c r="E157" s="35"/>
      <c r="F157" s="36"/>
      <c r="G157" s="83"/>
      <c r="H157" s="166"/>
      <c r="I157" s="36"/>
      <c r="J157" s="35"/>
      <c r="K157" s="35"/>
      <c r="L157" s="36"/>
      <c r="M157" s="37"/>
      <c r="N157" s="37"/>
      <c r="O157" s="37"/>
      <c r="P157" s="37"/>
      <c r="Q157" s="37"/>
      <c r="R157" s="38">
        <f>(IFERROR(VLOOKUP(O157,'Display Lists'!$B$24:$F$28,5,FALSE),0)+ IFERROR(VLOOKUP(P157,'Display Lists'!$C$24:$F$28,4,FALSE),0)+IFERROR(VLOOKUP(Q157,'Display Lists'!$C$36:$D$40,2,FALSE),0) )/3</f>
        <v>0</v>
      </c>
      <c r="S157" s="39">
        <f>IFERROR(VLOOKUP(M157,'Display Lists'!$B$3:$C$8,2,FALSE),0)*IFERROR(VLOOKUP(N157,'Display Lists'!$B$13:$C$17,2,FALSE),0)</f>
        <v>0</v>
      </c>
      <c r="T157" s="38">
        <f>IFERROR(VLOOKUP(M157,'Display Lists'!$B$3:$C$8,2,FALSE),0)*R157</f>
        <v>0</v>
      </c>
      <c r="U157" s="36"/>
      <c r="V157" s="91"/>
      <c r="W157" s="90"/>
    </row>
    <row r="158" spans="1:23" s="3" customFormat="1" ht="60" customHeight="1" x14ac:dyDescent="0.25">
      <c r="A158" s="124" t="s">
        <v>823</v>
      </c>
      <c r="B158" s="33"/>
      <c r="C158" s="33"/>
      <c r="D158" s="65" t="s">
        <v>230</v>
      </c>
      <c r="E158" s="35"/>
      <c r="F158" s="36"/>
      <c r="G158" s="83"/>
      <c r="H158" s="166"/>
      <c r="I158" s="36"/>
      <c r="J158" s="35"/>
      <c r="K158" s="35"/>
      <c r="L158" s="36"/>
      <c r="M158" s="37"/>
      <c r="N158" s="37"/>
      <c r="O158" s="37"/>
      <c r="P158" s="37"/>
      <c r="Q158" s="37"/>
      <c r="R158" s="38">
        <f>(IFERROR(VLOOKUP(O158,'Display Lists'!$B$24:$F$28,5,FALSE),0)+ IFERROR(VLOOKUP(P158,'Display Lists'!$C$24:$F$28,4,FALSE),0)+IFERROR(VLOOKUP(Q158,'Display Lists'!$C$36:$D$40,2,FALSE),0) )/3</f>
        <v>0</v>
      </c>
      <c r="S158" s="39">
        <f>IFERROR(VLOOKUP(M158,'Display Lists'!$B$3:$C$8,2,FALSE),0)*IFERROR(VLOOKUP(N158,'Display Lists'!$B$13:$C$17,2,FALSE),0)</f>
        <v>0</v>
      </c>
      <c r="T158" s="38">
        <f>IFERROR(VLOOKUP(M158,'Display Lists'!$B$3:$C$8,2,FALSE),0)*R158</f>
        <v>0</v>
      </c>
      <c r="U158" s="36"/>
      <c r="V158" s="91"/>
      <c r="W158" s="90"/>
    </row>
    <row r="159" spans="1:23" s="3" customFormat="1" ht="116.4" customHeight="1" x14ac:dyDescent="0.25">
      <c r="A159" s="124" t="s">
        <v>824</v>
      </c>
      <c r="B159" s="33"/>
      <c r="C159" s="33"/>
      <c r="D159" s="65" t="s">
        <v>231</v>
      </c>
      <c r="E159" s="35"/>
      <c r="F159" s="36"/>
      <c r="G159" s="83"/>
      <c r="H159" s="166"/>
      <c r="I159" s="36"/>
      <c r="J159" s="35"/>
      <c r="K159" s="35"/>
      <c r="L159" s="36"/>
      <c r="M159" s="37"/>
      <c r="N159" s="37"/>
      <c r="O159" s="37"/>
      <c r="P159" s="37"/>
      <c r="Q159" s="37"/>
      <c r="R159" s="38">
        <f>(IFERROR(VLOOKUP(O159,'Display Lists'!$B$24:$F$28,5,FALSE),0)+ IFERROR(VLOOKUP(P159,'Display Lists'!$C$24:$F$28,4,FALSE),0)+IFERROR(VLOOKUP(Q159,'Display Lists'!$C$36:$D$40,2,FALSE),0) )/3</f>
        <v>0</v>
      </c>
      <c r="S159" s="39">
        <f>IFERROR(VLOOKUP(M159,'Display Lists'!$B$3:$C$8,2,FALSE),0)*IFERROR(VLOOKUP(N159,'Display Lists'!$B$13:$C$17,2,FALSE),0)</f>
        <v>0</v>
      </c>
      <c r="T159" s="38">
        <f>IFERROR(VLOOKUP(M159,'Display Lists'!$B$3:$C$8,2,FALSE),0)*R159</f>
        <v>0</v>
      </c>
      <c r="U159" s="36"/>
      <c r="V159" s="91"/>
      <c r="W159" s="90"/>
    </row>
    <row r="160" spans="1:23" s="3" customFormat="1" ht="60" customHeight="1" x14ac:dyDescent="0.25">
      <c r="A160" s="124" t="s">
        <v>825</v>
      </c>
      <c r="B160" s="33">
        <v>200</v>
      </c>
      <c r="C160" s="33"/>
      <c r="D160" s="65" t="s">
        <v>232</v>
      </c>
      <c r="E160" s="35"/>
      <c r="F160" s="36"/>
      <c r="G160" s="83"/>
      <c r="H160" s="166"/>
      <c r="I160" s="36"/>
      <c r="J160" s="35"/>
      <c r="K160" s="35"/>
      <c r="L160" s="36"/>
      <c r="M160" s="37"/>
      <c r="N160" s="37"/>
      <c r="O160" s="37"/>
      <c r="P160" s="37"/>
      <c r="Q160" s="37"/>
      <c r="R160" s="38">
        <f>(IFERROR(VLOOKUP(O160,'Display Lists'!$B$24:$F$28,5,FALSE),0)+ IFERROR(VLOOKUP(P160,'Display Lists'!$C$24:$F$28,4,FALSE),0)+IFERROR(VLOOKUP(Q160,'Display Lists'!$C$36:$D$40,2,FALSE),0) )/3</f>
        <v>0</v>
      </c>
      <c r="S160" s="39">
        <f>IFERROR(VLOOKUP(M160,'Display Lists'!$B$3:$C$8,2,FALSE),0)*IFERROR(VLOOKUP(N160,'Display Lists'!$B$13:$C$17,2,FALSE),0)</f>
        <v>0</v>
      </c>
      <c r="T160" s="38">
        <f>IFERROR(VLOOKUP(M160,'Display Lists'!$B$3:$C$8,2,FALSE),0)*R160</f>
        <v>0</v>
      </c>
      <c r="U160" s="36"/>
      <c r="V160" s="91"/>
      <c r="W160" s="90"/>
    </row>
    <row r="161" spans="1:23" s="3" customFormat="1" ht="132" customHeight="1" x14ac:dyDescent="0.25">
      <c r="A161" s="124" t="s">
        <v>826</v>
      </c>
      <c r="B161" s="33">
        <v>100</v>
      </c>
      <c r="C161" s="33"/>
      <c r="D161" s="62" t="s">
        <v>233</v>
      </c>
      <c r="E161" s="35"/>
      <c r="F161" s="36"/>
      <c r="G161" s="83"/>
      <c r="H161" s="166"/>
      <c r="I161" s="36"/>
      <c r="J161" s="35"/>
      <c r="K161" s="35"/>
      <c r="L161" s="36"/>
      <c r="M161" s="37"/>
      <c r="N161" s="37"/>
      <c r="O161" s="37"/>
      <c r="P161" s="37"/>
      <c r="Q161" s="37"/>
      <c r="R161" s="38">
        <f>(IFERROR(VLOOKUP(O161,'Display Lists'!$B$24:$F$28,5,FALSE),0)+ IFERROR(VLOOKUP(P161,'Display Lists'!$C$24:$F$28,4,FALSE),0)+IFERROR(VLOOKUP(Q161,'Display Lists'!$C$36:$D$40,2,FALSE),0) )/3</f>
        <v>0</v>
      </c>
      <c r="S161" s="39">
        <f>IFERROR(VLOOKUP(M161,'Display Lists'!$B$3:$C$8,2,FALSE),0)*IFERROR(VLOOKUP(N161,'Display Lists'!$B$13:$C$17,2,FALSE),0)</f>
        <v>0</v>
      </c>
      <c r="T161" s="38">
        <f>IFERROR(VLOOKUP(M161,'Display Lists'!$B$3:$C$8,2,FALSE),0)*R161</f>
        <v>0</v>
      </c>
      <c r="U161" s="36"/>
      <c r="V161" s="91"/>
      <c r="W161" s="90"/>
    </row>
    <row r="162" spans="1:23" s="3" customFormat="1" ht="60" customHeight="1" x14ac:dyDescent="0.25">
      <c r="A162" s="124" t="s">
        <v>827</v>
      </c>
      <c r="B162" s="33">
        <v>40</v>
      </c>
      <c r="C162" s="33"/>
      <c r="D162" s="62" t="s">
        <v>234</v>
      </c>
      <c r="E162" s="35"/>
      <c r="F162" s="36"/>
      <c r="G162" s="83"/>
      <c r="H162" s="166"/>
      <c r="I162" s="36"/>
      <c r="J162" s="35"/>
      <c r="K162" s="35"/>
      <c r="L162" s="36"/>
      <c r="M162" s="37"/>
      <c r="N162" s="37"/>
      <c r="O162" s="37"/>
      <c r="P162" s="37"/>
      <c r="Q162" s="37"/>
      <c r="R162" s="38">
        <f>(IFERROR(VLOOKUP(O162,'Display Lists'!$B$24:$F$28,5,FALSE),0)+ IFERROR(VLOOKUP(P162,'Display Lists'!$C$24:$F$28,4,FALSE),0)+IFERROR(VLOOKUP(Q162,'Display Lists'!$C$36:$D$40,2,FALSE),0) )/3</f>
        <v>0</v>
      </c>
      <c r="S162" s="39">
        <f>IFERROR(VLOOKUP(M162,'Display Lists'!$B$3:$C$8,2,FALSE),0)*IFERROR(VLOOKUP(N162,'Display Lists'!$B$13:$C$17,2,FALSE),0)</f>
        <v>0</v>
      </c>
      <c r="T162" s="38">
        <f>IFERROR(VLOOKUP(M162,'Display Lists'!$B$3:$C$8,2,FALSE),0)*R162</f>
        <v>0</v>
      </c>
      <c r="U162" s="36"/>
      <c r="V162" s="91"/>
      <c r="W162" s="90"/>
    </row>
    <row r="163" spans="1:23" s="3" customFormat="1" ht="62.4" customHeight="1" x14ac:dyDescent="0.25">
      <c r="A163" s="124" t="s">
        <v>828</v>
      </c>
      <c r="B163" s="33">
        <v>600</v>
      </c>
      <c r="C163" s="33"/>
      <c r="D163" s="136" t="s">
        <v>232</v>
      </c>
      <c r="E163" s="35"/>
      <c r="F163" s="36"/>
      <c r="G163" s="83"/>
      <c r="H163" s="166"/>
      <c r="I163" s="36"/>
      <c r="J163" s="35"/>
      <c r="K163" s="35"/>
      <c r="L163" s="36"/>
      <c r="M163" s="37"/>
      <c r="N163" s="37"/>
      <c r="O163" s="37"/>
      <c r="P163" s="37"/>
      <c r="Q163" s="37"/>
      <c r="R163" s="38">
        <f>(IFERROR(VLOOKUP(O163,'Display Lists'!$B$24:$F$28,5,FALSE),0)+ IFERROR(VLOOKUP(P163,'Display Lists'!$C$24:$F$28,4,FALSE),0)+IFERROR(VLOOKUP(Q163,'Display Lists'!$C$36:$D$40,2,FALSE),0) )/3</f>
        <v>0</v>
      </c>
      <c r="S163" s="39">
        <f>IFERROR(VLOOKUP(M163,'Display Lists'!$B$3:$C$8,2,FALSE),0)*IFERROR(VLOOKUP(N163,'Display Lists'!$B$13:$C$17,2,FALSE),0)</f>
        <v>0</v>
      </c>
      <c r="T163" s="38">
        <f>IFERROR(VLOOKUP(M163,'Display Lists'!$B$3:$C$8,2,FALSE),0)*R163</f>
        <v>0</v>
      </c>
      <c r="U163" s="36"/>
      <c r="V163" s="91"/>
      <c r="W163" s="90"/>
    </row>
    <row r="164" spans="1:23" s="3" customFormat="1" ht="55.2" customHeight="1" x14ac:dyDescent="0.25">
      <c r="A164" s="124" t="s">
        <v>829</v>
      </c>
      <c r="B164" s="33">
        <v>20</v>
      </c>
      <c r="C164" s="33"/>
      <c r="D164" s="137" t="s">
        <v>235</v>
      </c>
      <c r="E164" s="35"/>
      <c r="F164" s="36"/>
      <c r="G164" s="83"/>
      <c r="H164" s="166"/>
      <c r="I164" s="36"/>
      <c r="J164" s="35"/>
      <c r="K164" s="35"/>
      <c r="L164" s="36"/>
      <c r="M164" s="37"/>
      <c r="N164" s="37"/>
      <c r="O164" s="37"/>
      <c r="P164" s="37"/>
      <c r="Q164" s="37"/>
      <c r="R164" s="38">
        <f>(IFERROR(VLOOKUP(O164,'Display Lists'!$B$24:$F$28,5,FALSE),0)+ IFERROR(VLOOKUP(P164,'Display Lists'!$C$24:$F$28,4,FALSE),0)+IFERROR(VLOOKUP(Q164,'Display Lists'!$C$36:$D$40,2,FALSE),0) )/3</f>
        <v>0</v>
      </c>
      <c r="S164" s="39">
        <f>IFERROR(VLOOKUP(M164,'Display Lists'!$B$3:$C$8,2,FALSE),0)*IFERROR(VLOOKUP(N164,'Display Lists'!$B$13:$C$17,2,FALSE),0)</f>
        <v>0</v>
      </c>
      <c r="T164" s="38">
        <f>IFERROR(VLOOKUP(M164,'Display Lists'!$B$3:$C$8,2,FALSE),0)*R164</f>
        <v>0</v>
      </c>
      <c r="U164" s="36"/>
      <c r="V164" s="91"/>
      <c r="W164" s="90"/>
    </row>
    <row r="165" spans="1:23" s="3" customFormat="1" ht="257.39999999999998" customHeight="1" x14ac:dyDescent="0.25">
      <c r="A165" s="124" t="s">
        <v>830</v>
      </c>
      <c r="B165" s="33"/>
      <c r="C165" s="33">
        <v>1</v>
      </c>
      <c r="D165" s="71" t="s">
        <v>236</v>
      </c>
      <c r="E165" s="35"/>
      <c r="F165" s="36"/>
      <c r="G165" s="83"/>
      <c r="H165" s="166"/>
      <c r="I165" s="36"/>
      <c r="J165" s="35"/>
      <c r="K165" s="35"/>
      <c r="L165" s="36"/>
      <c r="M165" s="37"/>
      <c r="N165" s="37"/>
      <c r="O165" s="37"/>
      <c r="P165" s="37"/>
      <c r="Q165" s="37"/>
      <c r="R165" s="38">
        <f>(IFERROR(VLOOKUP(O165,'Display Lists'!$B$24:$F$28,5,FALSE),0)+ IFERROR(VLOOKUP(P165,'Display Lists'!$C$24:$F$28,4,FALSE),0)+IFERROR(VLOOKUP(Q165,'Display Lists'!$C$36:$D$40,2,FALSE),0) )/3</f>
        <v>0</v>
      </c>
      <c r="S165" s="39">
        <f>IFERROR(VLOOKUP(M165,'Display Lists'!$B$3:$C$8,2,FALSE),0)*IFERROR(VLOOKUP(N165,'Display Lists'!$B$13:$C$17,2,FALSE),0)</f>
        <v>0</v>
      </c>
      <c r="T165" s="38">
        <f>IFERROR(VLOOKUP(M165,'Display Lists'!$B$3:$C$8,2,FALSE),0)*R165</f>
        <v>0</v>
      </c>
      <c r="U165" s="36"/>
      <c r="V165" s="91"/>
      <c r="W165" s="90"/>
    </row>
    <row r="166" spans="1:23" s="3" customFormat="1" ht="79.95" customHeight="1" x14ac:dyDescent="0.25">
      <c r="A166" s="124" t="s">
        <v>831</v>
      </c>
      <c r="B166" s="33"/>
      <c r="C166" s="33">
        <v>10</v>
      </c>
      <c r="D166" s="65" t="s">
        <v>237</v>
      </c>
      <c r="E166" s="35"/>
      <c r="F166" s="36"/>
      <c r="G166" s="83"/>
      <c r="H166" s="166"/>
      <c r="I166" s="36"/>
      <c r="J166" s="35"/>
      <c r="K166" s="35"/>
      <c r="L166" s="36"/>
      <c r="M166" s="37"/>
      <c r="N166" s="37"/>
      <c r="O166" s="37"/>
      <c r="P166" s="37"/>
      <c r="Q166" s="37"/>
      <c r="R166" s="38">
        <f>(IFERROR(VLOOKUP(O166,'Display Lists'!$B$24:$F$28,5,FALSE),0)+ IFERROR(VLOOKUP(P166,'Display Lists'!$C$24:$F$28,4,FALSE),0)+IFERROR(VLOOKUP(Q166,'Display Lists'!$C$36:$D$40,2,FALSE),0) )/3</f>
        <v>0</v>
      </c>
      <c r="S166" s="39">
        <f>IFERROR(VLOOKUP(M166,'Display Lists'!$B$3:$C$8,2,FALSE),0)*IFERROR(VLOOKUP(N166,'Display Lists'!$B$13:$C$17,2,FALSE),0)</f>
        <v>0</v>
      </c>
      <c r="T166" s="38">
        <f>IFERROR(VLOOKUP(M166,'Display Lists'!$B$3:$C$8,2,FALSE),0)*R166</f>
        <v>0</v>
      </c>
      <c r="U166" s="36"/>
      <c r="V166" s="91"/>
      <c r="W166" s="90"/>
    </row>
    <row r="167" spans="1:23" s="3" customFormat="1" ht="60" customHeight="1" x14ac:dyDescent="0.25">
      <c r="A167" s="190" t="s">
        <v>238</v>
      </c>
      <c r="B167" s="191"/>
      <c r="C167" s="191"/>
      <c r="D167" s="191"/>
      <c r="E167" s="191"/>
      <c r="F167" s="191"/>
      <c r="G167" s="191"/>
      <c r="H167" s="191"/>
      <c r="I167" s="191"/>
      <c r="J167" s="191"/>
      <c r="K167" s="191"/>
      <c r="L167" s="191"/>
      <c r="M167" s="191"/>
      <c r="N167" s="191"/>
      <c r="O167" s="191"/>
      <c r="P167" s="191"/>
      <c r="Q167" s="191"/>
      <c r="R167" s="191"/>
      <c r="S167" s="191"/>
      <c r="T167" s="191"/>
      <c r="U167" s="191"/>
      <c r="V167" s="192"/>
      <c r="W167" s="90"/>
    </row>
    <row r="168" spans="1:23" ht="60" customHeight="1" x14ac:dyDescent="0.25">
      <c r="A168" s="124" t="s">
        <v>1183</v>
      </c>
      <c r="B168" s="33">
        <v>2</v>
      </c>
      <c r="C168" s="33"/>
      <c r="D168" s="61" t="s">
        <v>239</v>
      </c>
      <c r="E168" s="35"/>
      <c r="F168" s="36"/>
      <c r="G168" s="83"/>
      <c r="H168" s="166"/>
      <c r="I168" s="36"/>
      <c r="J168" s="35"/>
      <c r="K168" s="35"/>
      <c r="L168" s="36"/>
      <c r="M168" s="37"/>
      <c r="N168" s="37"/>
      <c r="O168" s="37"/>
      <c r="P168" s="37"/>
      <c r="Q168" s="37"/>
      <c r="R168" s="38">
        <f>(IFERROR(VLOOKUP(O168,'Display Lists'!$B$24:$F$28,5,FALSE),0)+ IFERROR(VLOOKUP(P168,'Display Lists'!$C$24:$F$28,4,FALSE),0)+IFERROR(VLOOKUP(Q168,'Display Lists'!$C$36:$D$40,2,FALSE),0) )/3</f>
        <v>0</v>
      </c>
      <c r="S168" s="39">
        <f>IFERROR(VLOOKUP(M168,'Display Lists'!$B$3:$C$8,2,FALSE),0)*IFERROR(VLOOKUP(N168,'Display Lists'!$B$13:$C$17,2,FALSE),0)</f>
        <v>0</v>
      </c>
      <c r="T168" s="38">
        <f>IFERROR(VLOOKUP(M168,'Display Lists'!$B$3:$C$8,2,FALSE),0)*R168</f>
        <v>0</v>
      </c>
      <c r="U168" s="36"/>
      <c r="V168" s="92"/>
      <c r="W168" s="89"/>
    </row>
    <row r="169" spans="1:23" s="3" customFormat="1" ht="60" customHeight="1" x14ac:dyDescent="0.25">
      <c r="A169" s="124" t="s">
        <v>832</v>
      </c>
      <c r="B169" s="33">
        <v>100</v>
      </c>
      <c r="C169" s="33"/>
      <c r="D169" s="62" t="s">
        <v>240</v>
      </c>
      <c r="E169" s="35"/>
      <c r="F169" s="36"/>
      <c r="G169" s="83"/>
      <c r="H169" s="166"/>
      <c r="I169" s="36"/>
      <c r="J169" s="35"/>
      <c r="K169" s="35"/>
      <c r="L169" s="36"/>
      <c r="M169" s="37"/>
      <c r="N169" s="37"/>
      <c r="O169" s="37"/>
      <c r="P169" s="37"/>
      <c r="Q169" s="37"/>
      <c r="R169" s="38">
        <f>(IFERROR(VLOOKUP(O169,'Display Lists'!$B$24:$F$28,5,FALSE),0)+ IFERROR(VLOOKUP(P169,'Display Lists'!$C$24:$F$28,4,FALSE),0)+IFERROR(VLOOKUP(Q169,'Display Lists'!$C$36:$D$40,2,FALSE),0) )/3</f>
        <v>0</v>
      </c>
      <c r="S169" s="39">
        <f>IFERROR(VLOOKUP(M169,'Display Lists'!$B$3:$C$8,2,FALSE),0)*IFERROR(VLOOKUP(N169,'Display Lists'!$B$13:$C$17,2,FALSE),0)</f>
        <v>0</v>
      </c>
      <c r="T169" s="38">
        <f>IFERROR(VLOOKUP(M169,'Display Lists'!$B$3:$C$8,2,FALSE),0)*R169</f>
        <v>0</v>
      </c>
      <c r="U169" s="36"/>
      <c r="V169" s="91"/>
      <c r="W169" s="90"/>
    </row>
    <row r="170" spans="1:23" s="3" customFormat="1" ht="60" customHeight="1" x14ac:dyDescent="0.25">
      <c r="A170" s="124" t="s">
        <v>833</v>
      </c>
      <c r="B170" s="33"/>
      <c r="C170" s="33" t="s">
        <v>241</v>
      </c>
      <c r="D170" s="65" t="s">
        <v>242</v>
      </c>
      <c r="E170" s="35"/>
      <c r="F170" s="36"/>
      <c r="G170" s="83"/>
      <c r="H170" s="166"/>
      <c r="I170" s="36"/>
      <c r="J170" s="35"/>
      <c r="K170" s="35"/>
      <c r="L170" s="36"/>
      <c r="M170" s="37"/>
      <c r="N170" s="37"/>
      <c r="O170" s="37"/>
      <c r="P170" s="37"/>
      <c r="Q170" s="37"/>
      <c r="R170" s="38">
        <f>(IFERROR(VLOOKUP(O170,'Display Lists'!$B$24:$F$28,5,FALSE),0)+ IFERROR(VLOOKUP(P170,'Display Lists'!$C$24:$F$28,4,FALSE),0)+IFERROR(VLOOKUP(Q170,'Display Lists'!$C$36:$D$40,2,FALSE),0) )/3</f>
        <v>0</v>
      </c>
      <c r="S170" s="39">
        <f>IFERROR(VLOOKUP(M170,'Display Lists'!$B$3:$C$8,2,FALSE),0)*IFERROR(VLOOKUP(N170,'Display Lists'!$B$13:$C$17,2,FALSE),0)</f>
        <v>0</v>
      </c>
      <c r="T170" s="38">
        <f>IFERROR(VLOOKUP(M170,'Display Lists'!$B$3:$C$8,2,FALSE),0)*R170</f>
        <v>0</v>
      </c>
      <c r="U170" s="36"/>
      <c r="V170" s="91"/>
      <c r="W170" s="90"/>
    </row>
    <row r="171" spans="1:23" s="3" customFormat="1" ht="60" customHeight="1" x14ac:dyDescent="0.25">
      <c r="A171" s="124" t="s">
        <v>834</v>
      </c>
      <c r="B171" s="33">
        <v>0.4</v>
      </c>
      <c r="C171" s="33"/>
      <c r="D171" s="41" t="s">
        <v>205</v>
      </c>
      <c r="E171" s="35"/>
      <c r="F171" s="36"/>
      <c r="G171" s="83"/>
      <c r="H171" s="166"/>
      <c r="I171" s="36"/>
      <c r="J171" s="35"/>
      <c r="K171" s="35"/>
      <c r="L171" s="36"/>
      <c r="M171" s="37"/>
      <c r="N171" s="37"/>
      <c r="O171" s="37"/>
      <c r="P171" s="37"/>
      <c r="Q171" s="37"/>
      <c r="R171" s="38">
        <f>(IFERROR(VLOOKUP(O171,'Display Lists'!$B$24:$F$28,5,FALSE),0)+ IFERROR(VLOOKUP(P171,'Display Lists'!$C$24:$F$28,4,FALSE),0)+IFERROR(VLOOKUP(Q171,'Display Lists'!$C$36:$D$40,2,FALSE),0) )/3</f>
        <v>0</v>
      </c>
      <c r="S171" s="39">
        <f>IFERROR(VLOOKUP(M171,'Display Lists'!$B$3:$C$8,2,FALSE),0)*IFERROR(VLOOKUP(N171,'Display Lists'!$B$13:$C$17,2,FALSE),0)</f>
        <v>0</v>
      </c>
      <c r="T171" s="38">
        <f>IFERROR(VLOOKUP(M171,'Display Lists'!$B$3:$C$8,2,FALSE),0)*R171</f>
        <v>0</v>
      </c>
      <c r="U171" s="36"/>
      <c r="V171" s="91"/>
      <c r="W171" s="90"/>
    </row>
    <row r="172" spans="1:23" s="3" customFormat="1" ht="60" customHeight="1" x14ac:dyDescent="0.25">
      <c r="A172" s="124" t="s">
        <v>835</v>
      </c>
      <c r="B172" s="40" t="s">
        <v>243</v>
      </c>
      <c r="C172" s="40"/>
      <c r="D172" s="34" t="s">
        <v>244</v>
      </c>
      <c r="E172" s="35"/>
      <c r="F172" s="36"/>
      <c r="G172" s="83"/>
      <c r="H172" s="166"/>
      <c r="I172" s="36"/>
      <c r="J172" s="35"/>
      <c r="K172" s="35"/>
      <c r="L172" s="36"/>
      <c r="M172" s="37"/>
      <c r="N172" s="37"/>
      <c r="O172" s="37"/>
      <c r="P172" s="37"/>
      <c r="Q172" s="37"/>
      <c r="R172" s="38">
        <f>(IFERROR(VLOOKUP(O172,'Display Lists'!$B$24:$F$28,5,FALSE),0)+ IFERROR(VLOOKUP(P172,'Display Lists'!$C$24:$F$28,4,FALSE),0)+IFERROR(VLOOKUP(Q172,'Display Lists'!$C$36:$D$40,2,FALSE),0) )/3</f>
        <v>0</v>
      </c>
      <c r="S172" s="39">
        <f>IFERROR(VLOOKUP(M172,'Display Lists'!$B$3:$C$8,2,FALSE),0)*IFERROR(VLOOKUP(N172,'Display Lists'!$B$13:$C$17,2,FALSE),0)</f>
        <v>0</v>
      </c>
      <c r="T172" s="38">
        <f>IFERROR(VLOOKUP(M172,'Display Lists'!$B$3:$C$8,2,FALSE),0)*R172</f>
        <v>0</v>
      </c>
      <c r="U172" s="36"/>
      <c r="V172" s="91"/>
      <c r="W172" s="90"/>
    </row>
    <row r="173" spans="1:23" s="3" customFormat="1" ht="60" customHeight="1" x14ac:dyDescent="0.25">
      <c r="A173" s="124" t="s">
        <v>836</v>
      </c>
      <c r="B173" s="33">
        <v>0.2</v>
      </c>
      <c r="C173" s="33"/>
      <c r="D173" s="65" t="s">
        <v>245</v>
      </c>
      <c r="E173" s="35"/>
      <c r="F173" s="36"/>
      <c r="G173" s="83"/>
      <c r="H173" s="166"/>
      <c r="I173" s="36"/>
      <c r="J173" s="35"/>
      <c r="K173" s="35"/>
      <c r="L173" s="36"/>
      <c r="M173" s="37"/>
      <c r="N173" s="37"/>
      <c r="O173" s="37"/>
      <c r="P173" s="37"/>
      <c r="Q173" s="37"/>
      <c r="R173" s="38">
        <f>(IFERROR(VLOOKUP(O173,'Display Lists'!$B$24:$F$28,5,FALSE),0)+ IFERROR(VLOOKUP(P173,'Display Lists'!$C$24:$F$28,4,FALSE),0)+IFERROR(VLOOKUP(Q173,'Display Lists'!$C$36:$D$40,2,FALSE),0) )/3</f>
        <v>0</v>
      </c>
      <c r="S173" s="39">
        <f>IFERROR(VLOOKUP(M173,'Display Lists'!$B$3:$C$8,2,FALSE),0)*IFERROR(VLOOKUP(N173,'Display Lists'!$B$13:$C$17,2,FALSE),0)</f>
        <v>0</v>
      </c>
      <c r="T173" s="38">
        <f>IFERROR(VLOOKUP(M173,'Display Lists'!$B$3:$C$8,2,FALSE),0)*R173</f>
        <v>0</v>
      </c>
      <c r="U173" s="36"/>
      <c r="V173" s="91"/>
      <c r="W173" s="90"/>
    </row>
    <row r="174" spans="1:23" s="3" customFormat="1" ht="60" customHeight="1" x14ac:dyDescent="0.25">
      <c r="A174" s="124" t="s">
        <v>837</v>
      </c>
      <c r="B174" s="40" t="s">
        <v>246</v>
      </c>
      <c r="C174" s="40"/>
      <c r="D174" s="61" t="s">
        <v>239</v>
      </c>
      <c r="E174" s="35"/>
      <c r="F174" s="36"/>
      <c r="G174" s="83"/>
      <c r="H174" s="166"/>
      <c r="I174" s="36"/>
      <c r="J174" s="35"/>
      <c r="K174" s="35"/>
      <c r="L174" s="36"/>
      <c r="M174" s="37"/>
      <c r="N174" s="37"/>
      <c r="O174" s="37"/>
      <c r="P174" s="37"/>
      <c r="Q174" s="37"/>
      <c r="R174" s="38">
        <f>(IFERROR(VLOOKUP(O174,'Display Lists'!$B$24:$F$28,5,FALSE),0)+ IFERROR(VLOOKUP(P174,'Display Lists'!$C$24:$F$28,4,FALSE),0)+IFERROR(VLOOKUP(Q174,'Display Lists'!$C$36:$D$40,2,FALSE),0) )/3</f>
        <v>0</v>
      </c>
      <c r="S174" s="39">
        <f>IFERROR(VLOOKUP(M174,'Display Lists'!$B$3:$C$8,2,FALSE),0)*IFERROR(VLOOKUP(N174,'Display Lists'!$B$13:$C$17,2,FALSE),0)</f>
        <v>0</v>
      </c>
      <c r="T174" s="38">
        <f>IFERROR(VLOOKUP(M174,'Display Lists'!$B$3:$C$8,2,FALSE),0)*R174</f>
        <v>0</v>
      </c>
      <c r="U174" s="36"/>
      <c r="V174" s="91"/>
      <c r="W174" s="90"/>
    </row>
    <row r="175" spans="1:23" s="3" customFormat="1" ht="60" customHeight="1" x14ac:dyDescent="0.25">
      <c r="A175" s="124" t="s">
        <v>838</v>
      </c>
      <c r="B175" s="33">
        <v>200</v>
      </c>
      <c r="C175" s="33"/>
      <c r="D175" s="62" t="s">
        <v>247</v>
      </c>
      <c r="E175" s="35"/>
      <c r="F175" s="36"/>
      <c r="G175" s="83"/>
      <c r="H175" s="166"/>
      <c r="I175" s="36"/>
      <c r="J175" s="35"/>
      <c r="K175" s="35"/>
      <c r="L175" s="36"/>
      <c r="M175" s="37"/>
      <c r="N175" s="37"/>
      <c r="O175" s="37"/>
      <c r="P175" s="37"/>
      <c r="Q175" s="37"/>
      <c r="R175" s="38">
        <f>(IFERROR(VLOOKUP(O175,'Display Lists'!$B$24:$F$28,5,FALSE),0)+ IFERROR(VLOOKUP(P175,'Display Lists'!$C$24:$F$28,4,FALSE),0)+IFERROR(VLOOKUP(Q175,'Display Lists'!$C$36:$D$40,2,FALSE),0) )/3</f>
        <v>0</v>
      </c>
      <c r="S175" s="39">
        <f>IFERROR(VLOOKUP(M175,'Display Lists'!$B$3:$C$8,2,FALSE),0)*IFERROR(VLOOKUP(N175,'Display Lists'!$B$13:$C$17,2,FALSE),0)</f>
        <v>0</v>
      </c>
      <c r="T175" s="38">
        <f>IFERROR(VLOOKUP(M175,'Display Lists'!$B$3:$C$8,2,FALSE),0)*R175</f>
        <v>0</v>
      </c>
      <c r="U175" s="36"/>
      <c r="V175" s="91"/>
      <c r="W175" s="90"/>
    </row>
    <row r="176" spans="1:23" s="3" customFormat="1" ht="76.2" customHeight="1" x14ac:dyDescent="0.25">
      <c r="A176" s="124" t="s">
        <v>839</v>
      </c>
      <c r="B176" s="33">
        <v>0.6</v>
      </c>
      <c r="C176" s="33"/>
      <c r="D176" s="64" t="s">
        <v>248</v>
      </c>
      <c r="E176" s="35"/>
      <c r="F176" s="36"/>
      <c r="G176" s="83"/>
      <c r="H176" s="166"/>
      <c r="I176" s="36"/>
      <c r="J176" s="35"/>
      <c r="K176" s="35"/>
      <c r="L176" s="36"/>
      <c r="M176" s="37"/>
      <c r="N176" s="37"/>
      <c r="O176" s="37"/>
      <c r="P176" s="37"/>
      <c r="Q176" s="37"/>
      <c r="R176" s="38">
        <f>(IFERROR(VLOOKUP(O176,'Display Lists'!$B$24:$F$28,5,FALSE),0)+ IFERROR(VLOOKUP(P176,'Display Lists'!$C$24:$F$28,4,FALSE),0)+IFERROR(VLOOKUP(Q176,'Display Lists'!$C$36:$D$40,2,FALSE),0) )/3</f>
        <v>0</v>
      </c>
      <c r="S176" s="39">
        <f>IFERROR(VLOOKUP(M176,'Display Lists'!$B$3:$C$8,2,FALSE),0)*IFERROR(VLOOKUP(N176,'Display Lists'!$B$13:$C$17,2,FALSE),0)</f>
        <v>0</v>
      </c>
      <c r="T176" s="38">
        <f>IFERROR(VLOOKUP(M176,'Display Lists'!$B$3:$C$8,2,FALSE),0)*R176</f>
        <v>0</v>
      </c>
      <c r="U176" s="36"/>
      <c r="V176" s="91"/>
      <c r="W176" s="90"/>
    </row>
    <row r="177" spans="1:23" s="3" customFormat="1" ht="60" customHeight="1" x14ac:dyDescent="0.25">
      <c r="A177" s="124" t="s">
        <v>840</v>
      </c>
      <c r="B177" s="33"/>
      <c r="C177" s="33" t="s">
        <v>178</v>
      </c>
      <c r="D177" s="62" t="s">
        <v>249</v>
      </c>
      <c r="E177" s="35"/>
      <c r="F177" s="36"/>
      <c r="G177" s="83"/>
      <c r="H177" s="166"/>
      <c r="I177" s="36"/>
      <c r="J177" s="35"/>
      <c r="K177" s="35"/>
      <c r="L177" s="36"/>
      <c r="M177" s="37"/>
      <c r="N177" s="37"/>
      <c r="O177" s="37"/>
      <c r="P177" s="37"/>
      <c r="Q177" s="37"/>
      <c r="R177" s="38">
        <f>(IFERROR(VLOOKUP(O177,'Display Lists'!$B$24:$F$28,5,FALSE),0)+ IFERROR(VLOOKUP(P177,'Display Lists'!$C$24:$F$28,4,FALSE),0)+IFERROR(VLOOKUP(Q177,'Display Lists'!$C$36:$D$40,2,FALSE),0) )/3</f>
        <v>0</v>
      </c>
      <c r="S177" s="39">
        <f>IFERROR(VLOOKUP(M177,'Display Lists'!$B$3:$C$8,2,FALSE),0)*IFERROR(VLOOKUP(N177,'Display Lists'!$B$13:$C$17,2,FALSE),0)</f>
        <v>0</v>
      </c>
      <c r="T177" s="38">
        <f>IFERROR(VLOOKUP(M177,'Display Lists'!$B$3:$C$8,2,FALSE),0)*R177</f>
        <v>0</v>
      </c>
      <c r="U177" s="36"/>
      <c r="V177" s="91"/>
      <c r="W177" s="90"/>
    </row>
    <row r="178" spans="1:23" s="3" customFormat="1" ht="60" customHeight="1" x14ac:dyDescent="0.25">
      <c r="A178" s="124" t="s">
        <v>841</v>
      </c>
      <c r="B178" s="33"/>
      <c r="C178" s="33">
        <v>10</v>
      </c>
      <c r="D178" s="61" t="s">
        <v>36</v>
      </c>
      <c r="E178" s="35"/>
      <c r="F178" s="36"/>
      <c r="G178" s="83"/>
      <c r="H178" s="166"/>
      <c r="I178" s="36"/>
      <c r="J178" s="35"/>
      <c r="K178" s="35"/>
      <c r="L178" s="36"/>
      <c r="M178" s="37"/>
      <c r="N178" s="37"/>
      <c r="O178" s="37"/>
      <c r="P178" s="37"/>
      <c r="Q178" s="37"/>
      <c r="R178" s="38">
        <f>(IFERROR(VLOOKUP(O178,'Display Lists'!$B$24:$F$28,5,FALSE),0)+ IFERROR(VLOOKUP(P178,'Display Lists'!$C$24:$F$28,4,FALSE),0)+IFERROR(VLOOKUP(Q178,'Display Lists'!$C$36:$D$40,2,FALSE),0) )/3</f>
        <v>0</v>
      </c>
      <c r="S178" s="39">
        <f>IFERROR(VLOOKUP(M178,'Display Lists'!$B$3:$C$8,2,FALSE),0)*IFERROR(VLOOKUP(N178,'Display Lists'!$B$13:$C$17,2,FALSE),0)</f>
        <v>0</v>
      </c>
      <c r="T178" s="38">
        <f>IFERROR(VLOOKUP(M178,'Display Lists'!$B$3:$C$8,2,FALSE),0)*R178</f>
        <v>0</v>
      </c>
      <c r="U178" s="36"/>
      <c r="V178" s="91"/>
      <c r="W178" s="90"/>
    </row>
    <row r="179" spans="1:23" s="3" customFormat="1" ht="88.95" customHeight="1" x14ac:dyDescent="0.25">
      <c r="A179" s="124" t="s">
        <v>842</v>
      </c>
      <c r="B179" s="33"/>
      <c r="C179" s="33"/>
      <c r="D179" s="41" t="s">
        <v>250</v>
      </c>
      <c r="E179" s="35"/>
      <c r="F179" s="36"/>
      <c r="G179" s="83"/>
      <c r="H179" s="166"/>
      <c r="I179" s="36"/>
      <c r="J179" s="35"/>
      <c r="K179" s="35"/>
      <c r="L179" s="36"/>
      <c r="M179" s="37"/>
      <c r="N179" s="37"/>
      <c r="O179" s="37"/>
      <c r="P179" s="37"/>
      <c r="Q179" s="37"/>
      <c r="R179" s="38">
        <f>(IFERROR(VLOOKUP(O179,'Display Lists'!$B$24:$F$28,5,FALSE),0)+ IFERROR(VLOOKUP(P179,'Display Lists'!$C$24:$F$28,4,FALSE),0)+IFERROR(VLOOKUP(Q179,'Display Lists'!$C$36:$D$40,2,FALSE),0) )/3</f>
        <v>0</v>
      </c>
      <c r="S179" s="39">
        <f>IFERROR(VLOOKUP(M179,'Display Lists'!$B$3:$C$8,2,FALSE),0)*IFERROR(VLOOKUP(N179,'Display Lists'!$B$13:$C$17,2,FALSE),0)</f>
        <v>0</v>
      </c>
      <c r="T179" s="38">
        <f>IFERROR(VLOOKUP(M179,'Display Lists'!$B$3:$C$8,2,FALSE),0)*R179</f>
        <v>0</v>
      </c>
      <c r="U179" s="36"/>
      <c r="V179" s="91"/>
      <c r="W179" s="90"/>
    </row>
    <row r="180" spans="1:23" s="3" customFormat="1" ht="60" customHeight="1" x14ac:dyDescent="0.25">
      <c r="A180" s="124" t="s">
        <v>843</v>
      </c>
      <c r="B180" s="33">
        <v>2000</v>
      </c>
      <c r="C180" s="33"/>
      <c r="D180" s="62" t="s">
        <v>207</v>
      </c>
      <c r="E180" s="35"/>
      <c r="F180" s="36"/>
      <c r="G180" s="83"/>
      <c r="H180" s="166"/>
      <c r="I180" s="36"/>
      <c r="J180" s="35"/>
      <c r="K180" s="35"/>
      <c r="L180" s="36"/>
      <c r="M180" s="37"/>
      <c r="N180" s="37"/>
      <c r="O180" s="37"/>
      <c r="P180" s="37"/>
      <c r="Q180" s="37"/>
      <c r="R180" s="38">
        <f>(IFERROR(VLOOKUP(O180,'Display Lists'!$B$24:$F$28,5,FALSE),0)+ IFERROR(VLOOKUP(P180,'Display Lists'!$C$24:$F$28,4,FALSE),0)+IFERROR(VLOOKUP(Q180,'Display Lists'!$C$36:$D$40,2,FALSE),0) )/3</f>
        <v>0</v>
      </c>
      <c r="S180" s="39">
        <f>IFERROR(VLOOKUP(M180,'Display Lists'!$B$3:$C$8,2,FALSE),0)*IFERROR(VLOOKUP(N180,'Display Lists'!$B$13:$C$17,2,FALSE),0)</f>
        <v>0</v>
      </c>
      <c r="T180" s="38">
        <f>IFERROR(VLOOKUP(M180,'Display Lists'!$B$3:$C$8,2,FALSE),0)*R180</f>
        <v>0</v>
      </c>
      <c r="U180" s="36"/>
      <c r="V180" s="91"/>
      <c r="W180" s="90"/>
    </row>
    <row r="181" spans="1:23" s="3" customFormat="1" ht="111.6" customHeight="1" x14ac:dyDescent="0.25">
      <c r="A181" s="124" t="s">
        <v>844</v>
      </c>
      <c r="B181" s="33"/>
      <c r="C181" s="33" t="s">
        <v>180</v>
      </c>
      <c r="D181" s="64" t="s">
        <v>252</v>
      </c>
      <c r="E181" s="35"/>
      <c r="F181" s="36"/>
      <c r="G181" s="83"/>
      <c r="H181" s="166"/>
      <c r="I181" s="36"/>
      <c r="J181" s="35"/>
      <c r="K181" s="35"/>
      <c r="L181" s="36"/>
      <c r="M181" s="37"/>
      <c r="N181" s="37"/>
      <c r="O181" s="37"/>
      <c r="P181" s="37"/>
      <c r="Q181" s="37"/>
      <c r="R181" s="38">
        <f>(IFERROR(VLOOKUP(O181,'Display Lists'!$B$24:$F$28,5,FALSE),0)+ IFERROR(VLOOKUP(P181,'Display Lists'!$C$24:$F$28,4,FALSE),0)+IFERROR(VLOOKUP(Q181,'Display Lists'!$C$36:$D$40,2,FALSE),0) )/3</f>
        <v>0</v>
      </c>
      <c r="S181" s="39">
        <f>IFERROR(VLOOKUP(M181,'Display Lists'!$B$3:$C$8,2,FALSE),0)*IFERROR(VLOOKUP(N181,'Display Lists'!$B$13:$C$17,2,FALSE),0)</f>
        <v>0</v>
      </c>
      <c r="T181" s="38">
        <f>IFERROR(VLOOKUP(M181,'Display Lists'!$B$3:$C$8,2,FALSE),0)*R181</f>
        <v>0</v>
      </c>
      <c r="U181" s="36"/>
      <c r="V181" s="91"/>
      <c r="W181" s="90"/>
    </row>
    <row r="182" spans="1:23" s="3" customFormat="1" ht="151.19999999999999" customHeight="1" x14ac:dyDescent="0.25">
      <c r="A182" s="124" t="s">
        <v>845</v>
      </c>
      <c r="B182" s="33">
        <v>1</v>
      </c>
      <c r="C182" s="33"/>
      <c r="D182" s="138" t="s">
        <v>253</v>
      </c>
      <c r="E182" s="35"/>
      <c r="F182" s="36"/>
      <c r="G182" s="83"/>
      <c r="H182" s="166"/>
      <c r="I182" s="36"/>
      <c r="J182" s="35"/>
      <c r="K182" s="35"/>
      <c r="L182" s="36"/>
      <c r="M182" s="37"/>
      <c r="N182" s="37"/>
      <c r="O182" s="37"/>
      <c r="P182" s="37"/>
      <c r="Q182" s="37"/>
      <c r="R182" s="38">
        <f>(IFERROR(VLOOKUP(O182,'Display Lists'!$B$24:$F$28,5,FALSE),0)+ IFERROR(VLOOKUP(P182,'Display Lists'!$C$24:$F$28,4,FALSE),0)+IFERROR(VLOOKUP(Q182,'Display Lists'!$C$36:$D$40,2,FALSE),0) )/3</f>
        <v>0</v>
      </c>
      <c r="S182" s="39">
        <f>IFERROR(VLOOKUP(M182,'Display Lists'!$B$3:$C$8,2,FALSE),0)*IFERROR(VLOOKUP(N182,'Display Lists'!$B$13:$C$17,2,FALSE),0)</f>
        <v>0</v>
      </c>
      <c r="T182" s="38">
        <f>IFERROR(VLOOKUP(M182,'Display Lists'!$B$3:$C$8,2,FALSE),0)*R182</f>
        <v>0</v>
      </c>
      <c r="U182" s="36"/>
      <c r="V182" s="91"/>
      <c r="W182" s="90"/>
    </row>
    <row r="183" spans="1:23" s="3" customFormat="1" ht="75.599999999999994" customHeight="1" x14ac:dyDescent="0.25">
      <c r="A183" s="124" t="s">
        <v>846</v>
      </c>
      <c r="B183" s="33"/>
      <c r="C183" s="33">
        <v>10</v>
      </c>
      <c r="D183" s="134" t="s">
        <v>254</v>
      </c>
      <c r="E183" s="35"/>
      <c r="F183" s="36"/>
      <c r="G183" s="83"/>
      <c r="H183" s="166"/>
      <c r="I183" s="36"/>
      <c r="J183" s="35"/>
      <c r="K183" s="35"/>
      <c r="L183" s="36"/>
      <c r="M183" s="37"/>
      <c r="N183" s="37"/>
      <c r="O183" s="37"/>
      <c r="P183" s="37"/>
      <c r="Q183" s="37"/>
      <c r="R183" s="38">
        <f>(IFERROR(VLOOKUP(O183,'Display Lists'!$B$24:$F$28,5,FALSE),0)+ IFERROR(VLOOKUP(P183,'Display Lists'!$C$24:$F$28,4,FALSE),0)+IFERROR(VLOOKUP(Q183,'Display Lists'!$C$36:$D$40,2,FALSE),0) )/3</f>
        <v>0</v>
      </c>
      <c r="S183" s="39">
        <f>IFERROR(VLOOKUP(M183,'Display Lists'!$B$3:$C$8,2,FALSE),0)*IFERROR(VLOOKUP(N183,'Display Lists'!$B$13:$C$17,2,FALSE),0)</f>
        <v>0</v>
      </c>
      <c r="T183" s="38">
        <f>IFERROR(VLOOKUP(M183,'Display Lists'!$B$3:$C$8,2,FALSE),0)*R183</f>
        <v>0</v>
      </c>
      <c r="U183" s="36"/>
      <c r="V183" s="91"/>
      <c r="W183" s="90"/>
    </row>
    <row r="184" spans="1:23" s="3" customFormat="1" ht="129.6" customHeight="1" x14ac:dyDescent="0.25">
      <c r="A184" s="124" t="s">
        <v>847</v>
      </c>
      <c r="B184" s="33"/>
      <c r="C184" s="33" t="s">
        <v>255</v>
      </c>
      <c r="D184" s="158" t="s">
        <v>256</v>
      </c>
      <c r="E184" s="35"/>
      <c r="F184" s="36"/>
      <c r="G184" s="83"/>
      <c r="H184" s="166"/>
      <c r="I184" s="36"/>
      <c r="J184" s="35"/>
      <c r="K184" s="35"/>
      <c r="L184" s="36"/>
      <c r="M184" s="37"/>
      <c r="N184" s="37"/>
      <c r="O184" s="37"/>
      <c r="P184" s="37"/>
      <c r="Q184" s="37"/>
      <c r="R184" s="38">
        <f>(IFERROR(VLOOKUP(O184,'Display Lists'!$B$24:$F$28,5,FALSE),0)+ IFERROR(VLOOKUP(P184,'Display Lists'!$C$24:$F$28,4,FALSE),0)+IFERROR(VLOOKUP(Q184,'Display Lists'!$C$36:$D$40,2,FALSE),0) )/3</f>
        <v>0</v>
      </c>
      <c r="S184" s="39">
        <f>IFERROR(VLOOKUP(M184,'Display Lists'!$B$3:$C$8,2,FALSE),0)*IFERROR(VLOOKUP(N184,'Display Lists'!$B$13:$C$17,2,FALSE),0)</f>
        <v>0</v>
      </c>
      <c r="T184" s="38">
        <f>IFERROR(VLOOKUP(M184,'Display Lists'!$B$3:$C$8,2,FALSE),0)*R184</f>
        <v>0</v>
      </c>
      <c r="U184" s="36"/>
      <c r="V184" s="91"/>
      <c r="W184" s="90"/>
    </row>
    <row r="185" spans="1:23" s="3" customFormat="1" ht="70.95" customHeight="1" x14ac:dyDescent="0.25">
      <c r="A185" s="124" t="s">
        <v>848</v>
      </c>
      <c r="B185" s="33"/>
      <c r="C185" s="33" t="s">
        <v>257</v>
      </c>
      <c r="D185" s="62" t="s">
        <v>258</v>
      </c>
      <c r="E185" s="35"/>
      <c r="F185" s="36"/>
      <c r="G185" s="83"/>
      <c r="H185" s="166"/>
      <c r="I185" s="36"/>
      <c r="J185" s="35"/>
      <c r="K185" s="35"/>
      <c r="L185" s="36"/>
      <c r="M185" s="37"/>
      <c r="N185" s="37"/>
      <c r="O185" s="37"/>
      <c r="P185" s="37"/>
      <c r="Q185" s="37"/>
      <c r="R185" s="38">
        <f>(IFERROR(VLOOKUP(O185,'Display Lists'!$B$24:$F$28,5,FALSE),0)+ IFERROR(VLOOKUP(P185,'Display Lists'!$C$24:$F$28,4,FALSE),0)+IFERROR(VLOOKUP(Q185,'Display Lists'!$C$36:$D$40,2,FALSE),0) )/3</f>
        <v>0</v>
      </c>
      <c r="S185" s="39">
        <f>IFERROR(VLOOKUP(M185,'Display Lists'!$B$3:$C$8,2,FALSE),0)*IFERROR(VLOOKUP(N185,'Display Lists'!$B$13:$C$17,2,FALSE),0)</f>
        <v>0</v>
      </c>
      <c r="T185" s="38">
        <f>IFERROR(VLOOKUP(M185,'Display Lists'!$B$3:$C$8,2,FALSE),0)*R185</f>
        <v>0</v>
      </c>
      <c r="U185" s="36"/>
      <c r="V185" s="91"/>
      <c r="W185" s="90"/>
    </row>
    <row r="186" spans="1:23" s="3" customFormat="1" ht="60" customHeight="1" x14ac:dyDescent="0.25">
      <c r="A186" s="124" t="s">
        <v>849</v>
      </c>
      <c r="B186" s="33">
        <v>400</v>
      </c>
      <c r="C186" s="33"/>
      <c r="D186" s="62" t="s">
        <v>259</v>
      </c>
      <c r="E186" s="35"/>
      <c r="F186" s="36"/>
      <c r="G186" s="83"/>
      <c r="H186" s="166"/>
      <c r="I186" s="36"/>
      <c r="J186" s="35"/>
      <c r="K186" s="35"/>
      <c r="L186" s="36"/>
      <c r="M186" s="37"/>
      <c r="N186" s="37"/>
      <c r="O186" s="37"/>
      <c r="P186" s="37"/>
      <c r="Q186" s="37"/>
      <c r="R186" s="38">
        <f>(IFERROR(VLOOKUP(O186,'Display Lists'!$B$24:$F$28,5,FALSE),0)+ IFERROR(VLOOKUP(P186,'Display Lists'!$C$24:$F$28,4,FALSE),0)+IFERROR(VLOOKUP(Q186,'Display Lists'!$C$36:$D$40,2,FALSE),0) )/3</f>
        <v>0</v>
      </c>
      <c r="S186" s="39">
        <f>IFERROR(VLOOKUP(M186,'Display Lists'!$B$3:$C$8,2,FALSE),0)*IFERROR(VLOOKUP(N186,'Display Lists'!$B$13:$C$17,2,FALSE),0)</f>
        <v>0</v>
      </c>
      <c r="T186" s="38">
        <f>IFERROR(VLOOKUP(M186,'Display Lists'!$B$3:$C$8,2,FALSE),0)*R186</f>
        <v>0</v>
      </c>
      <c r="U186" s="36"/>
      <c r="V186" s="91"/>
      <c r="W186" s="90"/>
    </row>
    <row r="187" spans="1:23" s="3" customFormat="1" ht="82.95" customHeight="1" x14ac:dyDescent="0.25">
      <c r="A187" s="124" t="s">
        <v>850</v>
      </c>
      <c r="B187" s="33"/>
      <c r="C187" s="33">
        <v>10</v>
      </c>
      <c r="D187" s="62" t="s">
        <v>260</v>
      </c>
      <c r="E187" s="35"/>
      <c r="F187" s="36"/>
      <c r="G187" s="83"/>
      <c r="H187" s="166"/>
      <c r="I187" s="36"/>
      <c r="J187" s="35"/>
      <c r="K187" s="35"/>
      <c r="L187" s="36"/>
      <c r="M187" s="37"/>
      <c r="N187" s="37"/>
      <c r="O187" s="37"/>
      <c r="P187" s="37"/>
      <c r="Q187" s="37"/>
      <c r="R187" s="38">
        <f>(IFERROR(VLOOKUP(O187,'Display Lists'!$B$24:$F$28,5,FALSE),0)+ IFERROR(VLOOKUP(P187,'Display Lists'!$C$24:$F$28,4,FALSE),0)+IFERROR(VLOOKUP(Q187,'Display Lists'!$C$36:$D$40,2,FALSE),0) )/3</f>
        <v>0</v>
      </c>
      <c r="S187" s="39">
        <f>IFERROR(VLOOKUP(M187,'Display Lists'!$B$3:$C$8,2,FALSE),0)*IFERROR(VLOOKUP(N187,'Display Lists'!$B$13:$C$17,2,FALSE),0)</f>
        <v>0</v>
      </c>
      <c r="T187" s="38">
        <f>IFERROR(VLOOKUP(M187,'Display Lists'!$B$3:$C$8,2,FALSE),0)*R187</f>
        <v>0</v>
      </c>
      <c r="U187" s="36"/>
      <c r="V187" s="91"/>
      <c r="W187" s="90"/>
    </row>
    <row r="188" spans="1:23" s="3" customFormat="1" ht="73.95" customHeight="1" x14ac:dyDescent="0.25">
      <c r="A188" s="124" t="s">
        <v>851</v>
      </c>
      <c r="B188" s="33">
        <v>10</v>
      </c>
      <c r="C188" s="33"/>
      <c r="D188" s="146" t="s">
        <v>261</v>
      </c>
      <c r="E188" s="35"/>
      <c r="F188" s="36"/>
      <c r="G188" s="83"/>
      <c r="H188" s="166"/>
      <c r="I188" s="36"/>
      <c r="J188" s="35"/>
      <c r="K188" s="35"/>
      <c r="L188" s="36"/>
      <c r="M188" s="37"/>
      <c r="N188" s="37"/>
      <c r="O188" s="37"/>
      <c r="P188" s="37"/>
      <c r="Q188" s="37"/>
      <c r="R188" s="38">
        <f>(IFERROR(VLOOKUP(O188,'Display Lists'!$B$24:$F$28,5,FALSE),0)+ IFERROR(VLOOKUP(P188,'Display Lists'!$C$24:$F$28,4,FALSE),0)+IFERROR(VLOOKUP(Q188,'Display Lists'!$C$36:$D$40,2,FALSE),0) )/3</f>
        <v>0</v>
      </c>
      <c r="S188" s="39">
        <f>IFERROR(VLOOKUP(M188,'Display Lists'!$B$3:$C$8,2,FALSE),0)*IFERROR(VLOOKUP(N188,'Display Lists'!$B$13:$C$17,2,FALSE),0)</f>
        <v>0</v>
      </c>
      <c r="T188" s="38">
        <f>IFERROR(VLOOKUP(M188,'Display Lists'!$B$3:$C$8,2,FALSE),0)*R188</f>
        <v>0</v>
      </c>
      <c r="U188" s="36"/>
      <c r="V188" s="91"/>
      <c r="W188" s="90"/>
    </row>
    <row r="189" spans="1:23" s="3" customFormat="1" ht="99" customHeight="1" x14ac:dyDescent="0.25">
      <c r="A189" s="124" t="s">
        <v>852</v>
      </c>
      <c r="B189" s="33">
        <v>2</v>
      </c>
      <c r="C189" s="33"/>
      <c r="D189" s="62" t="s">
        <v>262</v>
      </c>
      <c r="E189" s="35"/>
      <c r="F189" s="36"/>
      <c r="G189" s="83"/>
      <c r="H189" s="166"/>
      <c r="I189" s="36"/>
      <c r="J189" s="35"/>
      <c r="K189" s="35"/>
      <c r="L189" s="36"/>
      <c r="M189" s="37"/>
      <c r="N189" s="37"/>
      <c r="O189" s="37"/>
      <c r="P189" s="37"/>
      <c r="Q189" s="37"/>
      <c r="R189" s="38">
        <f>(IFERROR(VLOOKUP(O189,'Display Lists'!$B$24:$F$28,5,FALSE),0)+ IFERROR(VLOOKUP(P189,'Display Lists'!$C$24:$F$28,4,FALSE),0)+IFERROR(VLOOKUP(Q189,'Display Lists'!$C$36:$D$40,2,FALSE),0) )/3</f>
        <v>0</v>
      </c>
      <c r="S189" s="39">
        <f>IFERROR(VLOOKUP(M189,'Display Lists'!$B$3:$C$8,2,FALSE),0)*IFERROR(VLOOKUP(N189,'Display Lists'!$B$13:$C$17,2,FALSE),0)</f>
        <v>0</v>
      </c>
      <c r="T189" s="38">
        <f>IFERROR(VLOOKUP(M189,'Display Lists'!$B$3:$C$8,2,FALSE),0)*R189</f>
        <v>0</v>
      </c>
      <c r="U189" s="36"/>
      <c r="V189" s="91"/>
      <c r="W189" s="90"/>
    </row>
    <row r="190" spans="1:23" s="3" customFormat="1" ht="258.60000000000002" customHeight="1" x14ac:dyDescent="0.25">
      <c r="A190" s="124" t="s">
        <v>853</v>
      </c>
      <c r="B190" s="33">
        <v>0.02</v>
      </c>
      <c r="C190" s="33"/>
      <c r="D190" s="64" t="s">
        <v>263</v>
      </c>
      <c r="E190" s="35"/>
      <c r="F190" s="36"/>
      <c r="G190" s="83"/>
      <c r="H190" s="166"/>
      <c r="I190" s="36"/>
      <c r="J190" s="35"/>
      <c r="K190" s="35"/>
      <c r="L190" s="36"/>
      <c r="M190" s="37"/>
      <c r="N190" s="37"/>
      <c r="O190" s="37"/>
      <c r="P190" s="37"/>
      <c r="Q190" s="37"/>
      <c r="R190" s="38">
        <f>(IFERROR(VLOOKUP(O190,'Display Lists'!$B$24:$F$28,5,FALSE),0)+ IFERROR(VLOOKUP(P190,'Display Lists'!$C$24:$F$28,4,FALSE),0)+IFERROR(VLOOKUP(Q190,'Display Lists'!$C$36:$D$40,2,FALSE),0) )/3</f>
        <v>0</v>
      </c>
      <c r="S190" s="39">
        <f>IFERROR(VLOOKUP(M190,'Display Lists'!$B$3:$C$8,2,FALSE),0)*IFERROR(VLOOKUP(N190,'Display Lists'!$B$13:$C$17,2,FALSE),0)</f>
        <v>0</v>
      </c>
      <c r="T190" s="38">
        <f>IFERROR(VLOOKUP(M190,'Display Lists'!$B$3:$C$8,2,FALSE),0)*R190</f>
        <v>0</v>
      </c>
      <c r="U190" s="36"/>
      <c r="V190" s="91"/>
      <c r="W190" s="90"/>
    </row>
    <row r="191" spans="1:23" s="3" customFormat="1" ht="60" customHeight="1" x14ac:dyDescent="0.25">
      <c r="A191" s="124" t="s">
        <v>854</v>
      </c>
      <c r="B191" s="33">
        <v>50</v>
      </c>
      <c r="C191" s="33"/>
      <c r="D191" s="62" t="s">
        <v>264</v>
      </c>
      <c r="E191" s="35"/>
      <c r="F191" s="36"/>
      <c r="G191" s="83"/>
      <c r="H191" s="166"/>
      <c r="I191" s="36"/>
      <c r="J191" s="35"/>
      <c r="K191" s="35"/>
      <c r="L191" s="36"/>
      <c r="M191" s="37"/>
      <c r="N191" s="37"/>
      <c r="O191" s="37"/>
      <c r="P191" s="37"/>
      <c r="Q191" s="37"/>
      <c r="R191" s="38">
        <f>(IFERROR(VLOOKUP(O191,'Display Lists'!$B$24:$F$28,5,FALSE),0)+ IFERROR(VLOOKUP(P191,'Display Lists'!$C$24:$F$28,4,FALSE),0)+IFERROR(VLOOKUP(Q191,'Display Lists'!$C$36:$D$40,2,FALSE),0) )/3</f>
        <v>0</v>
      </c>
      <c r="S191" s="39">
        <f>IFERROR(VLOOKUP(M191,'Display Lists'!$B$3:$C$8,2,FALSE),0)*IFERROR(VLOOKUP(N191,'Display Lists'!$B$13:$C$17,2,FALSE),0)</f>
        <v>0</v>
      </c>
      <c r="T191" s="38">
        <f>IFERROR(VLOOKUP(M191,'Display Lists'!$B$3:$C$8,2,FALSE),0)*R191</f>
        <v>0</v>
      </c>
      <c r="U191" s="36"/>
      <c r="V191" s="91"/>
      <c r="W191" s="90"/>
    </row>
    <row r="192" spans="1:23" s="3" customFormat="1" ht="90" customHeight="1" x14ac:dyDescent="0.25">
      <c r="A192" s="124" t="s">
        <v>855</v>
      </c>
      <c r="B192" s="33">
        <v>10</v>
      </c>
      <c r="C192" s="33"/>
      <c r="D192" s="146" t="s">
        <v>265</v>
      </c>
      <c r="E192" s="35"/>
      <c r="F192" s="36"/>
      <c r="G192" s="83"/>
      <c r="H192" s="166"/>
      <c r="I192" s="36"/>
      <c r="J192" s="35"/>
      <c r="K192" s="35"/>
      <c r="L192" s="36"/>
      <c r="M192" s="37"/>
      <c r="N192" s="37"/>
      <c r="O192" s="37"/>
      <c r="P192" s="37"/>
      <c r="Q192" s="37"/>
      <c r="R192" s="38">
        <f>(IFERROR(VLOOKUP(O192,'Display Lists'!$B$24:$F$28,5,FALSE),0)+ IFERROR(VLOOKUP(P192,'Display Lists'!$C$24:$F$28,4,FALSE),0)+IFERROR(VLOOKUP(Q192,'Display Lists'!$C$36:$D$40,2,FALSE),0) )/3</f>
        <v>0</v>
      </c>
      <c r="S192" s="39">
        <f>IFERROR(VLOOKUP(M192,'Display Lists'!$B$3:$C$8,2,FALSE),0)*IFERROR(VLOOKUP(N192,'Display Lists'!$B$13:$C$17,2,FALSE),0)</f>
        <v>0</v>
      </c>
      <c r="T192" s="38">
        <f>IFERROR(VLOOKUP(M192,'Display Lists'!$B$3:$C$8,2,FALSE),0)*R192</f>
        <v>0</v>
      </c>
      <c r="U192" s="36"/>
      <c r="V192" s="91"/>
      <c r="W192" s="90"/>
    </row>
    <row r="193" spans="1:23" s="3" customFormat="1" ht="78" customHeight="1" x14ac:dyDescent="0.25">
      <c r="A193" s="124" t="s">
        <v>856</v>
      </c>
      <c r="B193" s="33"/>
      <c r="C193" s="33"/>
      <c r="D193" s="139" t="s">
        <v>265</v>
      </c>
      <c r="E193" s="35"/>
      <c r="F193" s="36"/>
      <c r="G193" s="83"/>
      <c r="H193" s="166"/>
      <c r="I193" s="36"/>
      <c r="J193" s="35"/>
      <c r="K193" s="35"/>
      <c r="L193" s="36"/>
      <c r="M193" s="37"/>
      <c r="N193" s="37"/>
      <c r="O193" s="37"/>
      <c r="P193" s="37"/>
      <c r="Q193" s="37"/>
      <c r="R193" s="38">
        <f>(IFERROR(VLOOKUP(O193,'Display Lists'!$B$24:$F$28,5,FALSE),0)+ IFERROR(VLOOKUP(P193,'Display Lists'!$C$24:$F$28,4,FALSE),0)+IFERROR(VLOOKUP(Q193,'Display Lists'!$C$36:$D$40,2,FALSE),0) )/3</f>
        <v>0</v>
      </c>
      <c r="S193" s="39">
        <f>IFERROR(VLOOKUP(M193,'Display Lists'!$B$3:$C$8,2,FALSE),0)*IFERROR(VLOOKUP(N193,'Display Lists'!$B$13:$C$17,2,FALSE),0)</f>
        <v>0</v>
      </c>
      <c r="T193" s="38">
        <f>IFERROR(VLOOKUP(M193,'Display Lists'!$B$3:$C$8,2,FALSE),0)*R193</f>
        <v>0</v>
      </c>
      <c r="U193" s="36"/>
      <c r="V193" s="91"/>
      <c r="W193" s="90"/>
    </row>
    <row r="194" spans="1:23" s="3" customFormat="1" ht="60" customHeight="1" x14ac:dyDescent="0.25">
      <c r="A194" s="124" t="s">
        <v>857</v>
      </c>
      <c r="B194" s="33"/>
      <c r="C194" s="33">
        <v>10</v>
      </c>
      <c r="D194" s="66" t="s">
        <v>266</v>
      </c>
      <c r="E194" s="35"/>
      <c r="F194" s="36"/>
      <c r="G194" s="83"/>
      <c r="H194" s="166"/>
      <c r="I194" s="36"/>
      <c r="J194" s="35"/>
      <c r="K194" s="35"/>
      <c r="L194" s="36"/>
      <c r="M194" s="37"/>
      <c r="N194" s="37"/>
      <c r="O194" s="37"/>
      <c r="P194" s="37"/>
      <c r="Q194" s="37"/>
      <c r="R194" s="38">
        <f>(IFERROR(VLOOKUP(O194,'Display Lists'!$B$24:$F$28,5,FALSE),0)+ IFERROR(VLOOKUP(P194,'Display Lists'!$C$24:$F$28,4,FALSE),0)+IFERROR(VLOOKUP(Q194,'Display Lists'!$C$36:$D$40,2,FALSE),0) )/3</f>
        <v>0</v>
      </c>
      <c r="S194" s="39">
        <f>IFERROR(VLOOKUP(M194,'Display Lists'!$B$3:$C$8,2,FALSE),0)*IFERROR(VLOOKUP(N194,'Display Lists'!$B$13:$C$17,2,FALSE),0)</f>
        <v>0</v>
      </c>
      <c r="T194" s="38">
        <f>IFERROR(VLOOKUP(M194,'Display Lists'!$B$3:$C$8,2,FALSE),0)*R194</f>
        <v>0</v>
      </c>
      <c r="U194" s="36"/>
      <c r="V194" s="91"/>
      <c r="W194" s="90"/>
    </row>
    <row r="195" spans="1:23" s="3" customFormat="1" ht="150.6" customHeight="1" x14ac:dyDescent="0.25">
      <c r="A195" s="124" t="s">
        <v>858</v>
      </c>
      <c r="B195" s="33">
        <v>0.2</v>
      </c>
      <c r="C195" s="33"/>
      <c r="D195" s="71" t="s">
        <v>859</v>
      </c>
      <c r="E195" s="35"/>
      <c r="F195" s="36"/>
      <c r="G195" s="83"/>
      <c r="H195" s="166"/>
      <c r="I195" s="36"/>
      <c r="J195" s="35"/>
      <c r="K195" s="35"/>
      <c r="L195" s="36"/>
      <c r="M195" s="37"/>
      <c r="N195" s="37"/>
      <c r="O195" s="37"/>
      <c r="P195" s="37"/>
      <c r="Q195" s="37"/>
      <c r="R195" s="38">
        <f>(IFERROR(VLOOKUP(O195,'Display Lists'!$B$24:$F$28,5,FALSE),0)+ IFERROR(VLOOKUP(P195,'Display Lists'!$C$24:$F$28,4,FALSE),0)+IFERROR(VLOOKUP(Q195,'Display Lists'!$C$36:$D$40,2,FALSE),0) )/3</f>
        <v>0</v>
      </c>
      <c r="S195" s="39">
        <f>IFERROR(VLOOKUP(M195,'Display Lists'!$B$3:$C$8,2,FALSE),0)*IFERROR(VLOOKUP(N195,'Display Lists'!$B$13:$C$17,2,FALSE),0)</f>
        <v>0</v>
      </c>
      <c r="T195" s="38">
        <f>IFERROR(VLOOKUP(M195,'Display Lists'!$B$3:$C$8,2,FALSE),0)*R195</f>
        <v>0</v>
      </c>
      <c r="U195" s="36"/>
      <c r="V195" s="91"/>
      <c r="W195" s="90"/>
    </row>
    <row r="196" spans="1:23" s="3" customFormat="1" ht="111.75" customHeight="1" x14ac:dyDescent="0.25">
      <c r="A196" s="124" t="s">
        <v>860</v>
      </c>
      <c r="B196" s="33">
        <v>10</v>
      </c>
      <c r="C196" s="33"/>
      <c r="D196" s="46" t="s">
        <v>267</v>
      </c>
      <c r="E196" s="35"/>
      <c r="F196" s="36"/>
      <c r="G196" s="83"/>
      <c r="H196" s="166"/>
      <c r="I196" s="36"/>
      <c r="J196" s="35"/>
      <c r="K196" s="35"/>
      <c r="L196" s="36"/>
      <c r="M196" s="37"/>
      <c r="N196" s="37"/>
      <c r="O196" s="37"/>
      <c r="P196" s="37"/>
      <c r="Q196" s="37"/>
      <c r="R196" s="38">
        <f>(IFERROR(VLOOKUP(O196,'Display Lists'!$B$24:$F$28,5,FALSE),0)+ IFERROR(VLOOKUP(P196,'Display Lists'!$C$24:$F$28,4,FALSE),0)+IFERROR(VLOOKUP(Q196,'Display Lists'!$C$36:$D$40,2,FALSE),0) )/3</f>
        <v>0</v>
      </c>
      <c r="S196" s="39">
        <f>IFERROR(VLOOKUP(M196,'Display Lists'!$B$3:$C$8,2,FALSE),0)*IFERROR(VLOOKUP(N196,'Display Lists'!$B$13:$C$17,2,FALSE),0)</f>
        <v>0</v>
      </c>
      <c r="T196" s="38">
        <f>IFERROR(VLOOKUP(M196,'Display Lists'!$B$3:$C$8,2,FALSE),0)*R196</f>
        <v>0</v>
      </c>
      <c r="U196" s="36"/>
      <c r="V196" s="91"/>
      <c r="W196" s="90"/>
    </row>
    <row r="197" spans="1:23" s="3" customFormat="1" ht="108" customHeight="1" x14ac:dyDescent="0.25">
      <c r="A197" s="124" t="s">
        <v>861</v>
      </c>
      <c r="B197" s="33"/>
      <c r="C197" s="33"/>
      <c r="D197" s="44" t="s">
        <v>268</v>
      </c>
      <c r="E197" s="35"/>
      <c r="F197" s="36"/>
      <c r="G197" s="83"/>
      <c r="H197" s="166"/>
      <c r="I197" s="36"/>
      <c r="J197" s="35"/>
      <c r="K197" s="35"/>
      <c r="L197" s="36"/>
      <c r="M197" s="37"/>
      <c r="N197" s="37"/>
      <c r="O197" s="37"/>
      <c r="P197" s="37"/>
      <c r="Q197" s="37"/>
      <c r="R197" s="38">
        <f>(IFERROR(VLOOKUP(O197,'Display Lists'!$B$24:$F$28,5,FALSE),0)+ IFERROR(VLOOKUP(P197,'Display Lists'!$C$24:$F$28,4,FALSE),0)+IFERROR(VLOOKUP(Q197,'Display Lists'!$C$36:$D$40,2,FALSE),0) )/3</f>
        <v>0</v>
      </c>
      <c r="S197" s="39">
        <f>IFERROR(VLOOKUP(M197,'Display Lists'!$B$3:$C$8,2,FALSE),0)*IFERROR(VLOOKUP(N197,'Display Lists'!$B$13:$C$17,2,FALSE),0)</f>
        <v>0</v>
      </c>
      <c r="T197" s="38">
        <f>IFERROR(VLOOKUP(M197,'Display Lists'!$B$3:$C$8,2,FALSE),0)*R197</f>
        <v>0</v>
      </c>
      <c r="U197" s="36"/>
      <c r="V197" s="91"/>
      <c r="W197" s="90"/>
    </row>
    <row r="198" spans="1:23" s="3" customFormat="1" ht="60" customHeight="1" x14ac:dyDescent="0.25">
      <c r="A198" s="124" t="s">
        <v>862</v>
      </c>
      <c r="B198" s="33"/>
      <c r="C198" s="33">
        <v>2</v>
      </c>
      <c r="D198" s="71" t="s">
        <v>269</v>
      </c>
      <c r="E198" s="35"/>
      <c r="F198" s="36"/>
      <c r="G198" s="83"/>
      <c r="H198" s="166"/>
      <c r="I198" s="36"/>
      <c r="J198" s="35"/>
      <c r="K198" s="35"/>
      <c r="L198" s="36"/>
      <c r="M198" s="37"/>
      <c r="N198" s="37"/>
      <c r="O198" s="37"/>
      <c r="P198" s="37"/>
      <c r="Q198" s="37"/>
      <c r="R198" s="38">
        <f>(IFERROR(VLOOKUP(O198,'Display Lists'!$B$24:$F$28,5,FALSE),0)+ IFERROR(VLOOKUP(P198,'Display Lists'!$C$24:$F$28,4,FALSE),0)+IFERROR(VLOOKUP(Q198,'Display Lists'!$C$36:$D$40,2,FALSE),0) )/3</f>
        <v>0</v>
      </c>
      <c r="S198" s="39">
        <f>IFERROR(VLOOKUP(M198,'Display Lists'!$B$3:$C$8,2,FALSE),0)*IFERROR(VLOOKUP(N198,'Display Lists'!$B$13:$C$17,2,FALSE),0)</f>
        <v>0</v>
      </c>
      <c r="T198" s="38">
        <f>IFERROR(VLOOKUP(M198,'Display Lists'!$B$3:$C$8,2,FALSE),0)*R198</f>
        <v>0</v>
      </c>
      <c r="U198" s="36"/>
      <c r="V198" s="91"/>
      <c r="W198" s="90"/>
    </row>
    <row r="199" spans="1:23" s="3" customFormat="1" ht="125.4" customHeight="1" x14ac:dyDescent="0.25">
      <c r="A199" s="124" t="s">
        <v>863</v>
      </c>
      <c r="B199" s="33">
        <v>0.3</v>
      </c>
      <c r="C199" s="33"/>
      <c r="D199" s="65" t="s">
        <v>270</v>
      </c>
      <c r="E199" s="35"/>
      <c r="F199" s="36"/>
      <c r="G199" s="83"/>
      <c r="H199" s="166"/>
      <c r="I199" s="36"/>
      <c r="J199" s="35"/>
      <c r="K199" s="35"/>
      <c r="L199" s="36"/>
      <c r="M199" s="37"/>
      <c r="N199" s="37"/>
      <c r="O199" s="37"/>
      <c r="P199" s="37"/>
      <c r="Q199" s="37"/>
      <c r="R199" s="38">
        <f>(IFERROR(VLOOKUP(O199,'Display Lists'!$B$24:$F$28,5,FALSE),0)+ IFERROR(VLOOKUP(P199,'Display Lists'!$C$24:$F$28,4,FALSE),0)+IFERROR(VLOOKUP(Q199,'Display Lists'!$C$36:$D$40,2,FALSE),0) )/3</f>
        <v>0</v>
      </c>
      <c r="S199" s="39">
        <f>IFERROR(VLOOKUP(M199,'Display Lists'!$B$3:$C$8,2,FALSE),0)*IFERROR(VLOOKUP(N199,'Display Lists'!$B$13:$C$17,2,FALSE),0)</f>
        <v>0</v>
      </c>
      <c r="T199" s="38">
        <f>IFERROR(VLOOKUP(M199,'Display Lists'!$B$3:$C$8,2,FALSE),0)*R199</f>
        <v>0</v>
      </c>
      <c r="U199" s="36"/>
      <c r="V199" s="91"/>
      <c r="W199" s="90"/>
    </row>
    <row r="200" spans="1:23" s="3" customFormat="1" ht="189.6" customHeight="1" x14ac:dyDescent="0.25">
      <c r="A200" s="124" t="s">
        <v>864</v>
      </c>
      <c r="B200" s="33"/>
      <c r="C200" s="33">
        <v>0.4</v>
      </c>
      <c r="D200" s="134" t="s">
        <v>271</v>
      </c>
      <c r="E200" s="35"/>
      <c r="F200" s="36"/>
      <c r="G200" s="83"/>
      <c r="H200" s="166"/>
      <c r="I200" s="36"/>
      <c r="J200" s="35"/>
      <c r="K200" s="35"/>
      <c r="L200" s="36"/>
      <c r="M200" s="37"/>
      <c r="N200" s="37"/>
      <c r="O200" s="37"/>
      <c r="P200" s="37"/>
      <c r="Q200" s="37"/>
      <c r="R200" s="38">
        <f>(IFERROR(VLOOKUP(O200,'Display Lists'!$B$24:$F$28,5,FALSE),0)+ IFERROR(VLOOKUP(P200,'Display Lists'!$C$24:$F$28,4,FALSE),0)+IFERROR(VLOOKUP(Q200,'Display Lists'!$C$36:$D$40,2,FALSE),0) )/3</f>
        <v>0</v>
      </c>
      <c r="S200" s="39">
        <f>IFERROR(VLOOKUP(M200,'Display Lists'!$B$3:$C$8,2,FALSE),0)*IFERROR(VLOOKUP(N200,'Display Lists'!$B$13:$C$17,2,FALSE),0)</f>
        <v>0</v>
      </c>
      <c r="T200" s="38">
        <f>IFERROR(VLOOKUP(M200,'Display Lists'!$B$3:$C$8,2,FALSE),0)*R200</f>
        <v>0</v>
      </c>
      <c r="U200" s="36"/>
      <c r="V200" s="91"/>
      <c r="W200" s="90"/>
    </row>
    <row r="201" spans="1:23" s="3" customFormat="1" ht="192" customHeight="1" x14ac:dyDescent="0.25">
      <c r="A201" s="124" t="s">
        <v>865</v>
      </c>
      <c r="B201" s="33"/>
      <c r="C201" s="33">
        <v>0.4</v>
      </c>
      <c r="D201" s="127" t="s">
        <v>272</v>
      </c>
      <c r="E201" s="35"/>
      <c r="F201" s="36"/>
      <c r="G201" s="83"/>
      <c r="H201" s="166"/>
      <c r="I201" s="36"/>
      <c r="J201" s="35"/>
      <c r="K201" s="35"/>
      <c r="L201" s="36"/>
      <c r="M201" s="37"/>
      <c r="N201" s="37"/>
      <c r="O201" s="37"/>
      <c r="P201" s="37"/>
      <c r="Q201" s="37"/>
      <c r="R201" s="38">
        <f>(IFERROR(VLOOKUP(O201,'Display Lists'!$B$24:$F$28,5,FALSE),0)+ IFERROR(VLOOKUP(P201,'Display Lists'!$C$24:$F$28,4,FALSE),0)+IFERROR(VLOOKUP(Q201,'Display Lists'!$C$36:$D$40,2,FALSE),0) )/3</f>
        <v>0</v>
      </c>
      <c r="S201" s="39">
        <f>IFERROR(VLOOKUP(M201,'Display Lists'!$B$3:$C$8,2,FALSE),0)*IFERROR(VLOOKUP(N201,'Display Lists'!$B$13:$C$17,2,FALSE),0)</f>
        <v>0</v>
      </c>
      <c r="T201" s="38">
        <f>IFERROR(VLOOKUP(M201,'Display Lists'!$B$3:$C$8,2,FALSE),0)*R201</f>
        <v>0</v>
      </c>
      <c r="U201" s="36"/>
      <c r="V201" s="91"/>
      <c r="W201" s="90"/>
    </row>
    <row r="202" spans="1:23" s="3" customFormat="1" ht="79.95" customHeight="1" x14ac:dyDescent="0.25">
      <c r="A202" s="124" t="s">
        <v>866</v>
      </c>
      <c r="B202" s="33"/>
      <c r="C202" s="33" t="s">
        <v>180</v>
      </c>
      <c r="D202" s="65" t="s">
        <v>273</v>
      </c>
      <c r="E202" s="35"/>
      <c r="F202" s="36"/>
      <c r="G202" s="83"/>
      <c r="H202" s="166"/>
      <c r="I202" s="36"/>
      <c r="J202" s="35"/>
      <c r="K202" s="35"/>
      <c r="L202" s="36"/>
      <c r="M202" s="37"/>
      <c r="N202" s="37"/>
      <c r="O202" s="37"/>
      <c r="P202" s="37"/>
      <c r="Q202" s="37"/>
      <c r="R202" s="38">
        <f>(IFERROR(VLOOKUP(O202,'Display Lists'!$B$24:$F$28,5,FALSE),0)+ IFERROR(VLOOKUP(P202,'Display Lists'!$C$24:$F$28,4,FALSE),0)+IFERROR(VLOOKUP(Q202,'Display Lists'!$C$36:$D$40,2,FALSE),0) )/3</f>
        <v>0</v>
      </c>
      <c r="S202" s="39">
        <f>IFERROR(VLOOKUP(M202,'Display Lists'!$B$3:$C$8,2,FALSE),0)*IFERROR(VLOOKUP(N202,'Display Lists'!$B$13:$C$17,2,FALSE),0)</f>
        <v>0</v>
      </c>
      <c r="T202" s="38">
        <f>IFERROR(VLOOKUP(M202,'Display Lists'!$B$3:$C$8,2,FALSE),0)*R202</f>
        <v>0</v>
      </c>
      <c r="U202" s="36"/>
      <c r="V202" s="91"/>
      <c r="W202" s="90"/>
    </row>
    <row r="203" spans="1:23" s="3" customFormat="1" ht="127.95" customHeight="1" x14ac:dyDescent="0.25">
      <c r="A203" s="124" t="s">
        <v>867</v>
      </c>
      <c r="B203" s="33"/>
      <c r="C203" s="33">
        <v>10</v>
      </c>
      <c r="D203" s="138" t="s">
        <v>274</v>
      </c>
      <c r="E203" s="35"/>
      <c r="F203" s="36"/>
      <c r="G203" s="83"/>
      <c r="H203" s="166"/>
      <c r="I203" s="36"/>
      <c r="J203" s="35"/>
      <c r="K203" s="35"/>
      <c r="L203" s="36"/>
      <c r="M203" s="37"/>
      <c r="N203" s="37"/>
      <c r="O203" s="37"/>
      <c r="P203" s="37"/>
      <c r="Q203" s="37"/>
      <c r="R203" s="38">
        <f>(IFERROR(VLOOKUP(O203,'Display Lists'!$B$24:$F$28,5,FALSE),0)+ IFERROR(VLOOKUP(P203,'Display Lists'!$C$24:$F$28,4,FALSE),0)+IFERROR(VLOOKUP(Q203,'Display Lists'!$C$36:$D$40,2,FALSE),0) )/3</f>
        <v>0</v>
      </c>
      <c r="S203" s="39">
        <f>IFERROR(VLOOKUP(M203,'Display Lists'!$B$3:$C$8,2,FALSE),0)*IFERROR(VLOOKUP(N203,'Display Lists'!$B$13:$C$17,2,FALSE),0)</f>
        <v>0</v>
      </c>
      <c r="T203" s="38">
        <f>IFERROR(VLOOKUP(M203,'Display Lists'!$B$3:$C$8,2,FALSE),0)*R203</f>
        <v>0</v>
      </c>
      <c r="U203" s="36"/>
      <c r="V203" s="91"/>
      <c r="W203" s="90"/>
    </row>
    <row r="204" spans="1:23" s="3" customFormat="1" ht="75" customHeight="1" x14ac:dyDescent="0.25">
      <c r="A204" s="124" t="s">
        <v>868</v>
      </c>
      <c r="B204" s="33"/>
      <c r="C204" s="33" t="s">
        <v>275</v>
      </c>
      <c r="D204" s="5"/>
      <c r="E204" s="35"/>
      <c r="F204" s="36"/>
      <c r="G204" s="83"/>
      <c r="H204" s="166"/>
      <c r="I204" s="36"/>
      <c r="J204" s="35"/>
      <c r="K204" s="35"/>
      <c r="L204" s="36"/>
      <c r="M204" s="37"/>
      <c r="N204" s="37"/>
      <c r="O204" s="37"/>
      <c r="P204" s="37"/>
      <c r="Q204" s="37"/>
      <c r="R204" s="38">
        <f>(IFERROR(VLOOKUP(O204,'Display Lists'!$B$24:$F$28,5,FALSE),0)+ IFERROR(VLOOKUP(P204,'Display Lists'!$C$24:$F$28,4,FALSE),0)+IFERROR(VLOOKUP(Q204,'Display Lists'!$C$36:$D$40,2,FALSE),0) )/3</f>
        <v>0</v>
      </c>
      <c r="S204" s="39">
        <f>IFERROR(VLOOKUP(M204,'Display Lists'!$B$3:$C$8,2,FALSE),0)*IFERROR(VLOOKUP(N204,'Display Lists'!$B$13:$C$17,2,FALSE),0)</f>
        <v>0</v>
      </c>
      <c r="T204" s="38">
        <f>IFERROR(VLOOKUP(M204,'Display Lists'!$B$3:$C$8,2,FALSE),0)*R204</f>
        <v>0</v>
      </c>
      <c r="U204" s="36"/>
      <c r="V204" s="91"/>
      <c r="W204" s="90"/>
    </row>
    <row r="205" spans="1:23" s="3" customFormat="1" ht="60" customHeight="1" x14ac:dyDescent="0.25">
      <c r="A205" s="124" t="s">
        <v>869</v>
      </c>
      <c r="B205" s="33"/>
      <c r="C205" s="33" t="s">
        <v>276</v>
      </c>
      <c r="D205" s="71" t="s">
        <v>277</v>
      </c>
      <c r="E205" s="35"/>
      <c r="F205" s="36"/>
      <c r="G205" s="83"/>
      <c r="H205" s="166"/>
      <c r="I205" s="36"/>
      <c r="J205" s="35"/>
      <c r="K205" s="35"/>
      <c r="L205" s="36"/>
      <c r="M205" s="37"/>
      <c r="N205" s="37"/>
      <c r="O205" s="37"/>
      <c r="P205" s="37"/>
      <c r="Q205" s="37"/>
      <c r="R205" s="38">
        <f>(IFERROR(VLOOKUP(O205,'Display Lists'!$B$24:$F$28,5,FALSE),0)+ IFERROR(VLOOKUP(P205,'Display Lists'!$C$24:$F$28,4,FALSE),0)+IFERROR(VLOOKUP(Q205,'Display Lists'!$C$36:$D$40,2,FALSE),0) )/3</f>
        <v>0</v>
      </c>
      <c r="S205" s="39">
        <f>IFERROR(VLOOKUP(M205,'Display Lists'!$B$3:$C$8,2,FALSE),0)*IFERROR(VLOOKUP(N205,'Display Lists'!$B$13:$C$17,2,FALSE),0)</f>
        <v>0</v>
      </c>
      <c r="T205" s="38">
        <f>IFERROR(VLOOKUP(M205,'Display Lists'!$B$3:$C$8,2,FALSE),0)*R205</f>
        <v>0</v>
      </c>
      <c r="U205" s="36"/>
      <c r="V205" s="91"/>
      <c r="W205" s="90"/>
    </row>
    <row r="206" spans="1:23" s="3" customFormat="1" ht="104.25" customHeight="1" x14ac:dyDescent="0.25">
      <c r="A206" s="124" t="s">
        <v>870</v>
      </c>
      <c r="B206" s="33"/>
      <c r="C206" s="33">
        <v>10</v>
      </c>
      <c r="D206" s="140" t="s">
        <v>278</v>
      </c>
      <c r="E206" s="35"/>
      <c r="F206" s="36"/>
      <c r="G206" s="83"/>
      <c r="H206" s="166"/>
      <c r="I206" s="36"/>
      <c r="J206" s="35"/>
      <c r="K206" s="35"/>
      <c r="L206" s="36"/>
      <c r="M206" s="37"/>
      <c r="N206" s="37"/>
      <c r="O206" s="37"/>
      <c r="P206" s="37"/>
      <c r="Q206" s="37"/>
      <c r="R206" s="38">
        <f>(IFERROR(VLOOKUP(O206,'Display Lists'!$B$24:$F$28,5,FALSE),0)+ IFERROR(VLOOKUP(P206,'Display Lists'!$C$24:$F$28,4,FALSE),0)+IFERROR(VLOOKUP(Q206,'Display Lists'!$C$36:$D$40,2,FALSE),0) )/3</f>
        <v>0</v>
      </c>
      <c r="S206" s="39">
        <f>IFERROR(VLOOKUP(M206,'Display Lists'!$B$3:$C$8,2,FALSE),0)*IFERROR(VLOOKUP(N206,'Display Lists'!$B$13:$C$17,2,FALSE),0)</f>
        <v>0</v>
      </c>
      <c r="T206" s="38">
        <f>IFERROR(VLOOKUP(M206,'Display Lists'!$B$3:$C$8,2,FALSE),0)*R206</f>
        <v>0</v>
      </c>
      <c r="U206" s="36"/>
      <c r="V206" s="91"/>
      <c r="W206" s="90"/>
    </row>
    <row r="207" spans="1:23" s="3" customFormat="1" ht="60" customHeight="1" x14ac:dyDescent="0.25">
      <c r="A207" s="124" t="s">
        <v>871</v>
      </c>
      <c r="B207" s="33">
        <v>20</v>
      </c>
      <c r="C207" s="33"/>
      <c r="D207" s="62" t="s">
        <v>279</v>
      </c>
      <c r="E207" s="35"/>
      <c r="F207" s="36"/>
      <c r="G207" s="83"/>
      <c r="H207" s="166"/>
      <c r="I207" s="36"/>
      <c r="J207" s="35"/>
      <c r="K207" s="35"/>
      <c r="L207" s="36"/>
      <c r="M207" s="37"/>
      <c r="N207" s="37"/>
      <c r="O207" s="37"/>
      <c r="P207" s="37"/>
      <c r="Q207" s="37"/>
      <c r="R207" s="38">
        <f>(IFERROR(VLOOKUP(O207,'Display Lists'!$B$24:$F$28,5,FALSE),0)+ IFERROR(VLOOKUP(P207,'Display Lists'!$C$24:$F$28,4,FALSE),0)+IFERROR(VLOOKUP(Q207,'Display Lists'!$C$36:$D$40,2,FALSE),0) )/3</f>
        <v>0</v>
      </c>
      <c r="S207" s="39">
        <f>IFERROR(VLOOKUP(M207,'Display Lists'!$B$3:$C$8,2,FALSE),0)*IFERROR(VLOOKUP(N207,'Display Lists'!$B$13:$C$17,2,FALSE),0)</f>
        <v>0</v>
      </c>
      <c r="T207" s="38">
        <f>IFERROR(VLOOKUP(M207,'Display Lists'!$B$3:$C$8,2,FALSE),0)*R207</f>
        <v>0</v>
      </c>
      <c r="U207" s="36"/>
      <c r="V207" s="91"/>
      <c r="W207" s="90"/>
    </row>
    <row r="208" spans="1:23" s="3" customFormat="1" ht="270" customHeight="1" x14ac:dyDescent="0.25">
      <c r="A208" s="124" t="s">
        <v>280</v>
      </c>
      <c r="B208" s="33"/>
      <c r="C208" s="33"/>
      <c r="D208" s="71" t="s">
        <v>281</v>
      </c>
      <c r="E208" s="35"/>
      <c r="F208" s="36"/>
      <c r="G208" s="83"/>
      <c r="H208" s="166"/>
      <c r="I208" s="36"/>
      <c r="J208" s="35"/>
      <c r="K208" s="35"/>
      <c r="L208" s="36"/>
      <c r="M208" s="37"/>
      <c r="N208" s="37"/>
      <c r="O208" s="37"/>
      <c r="P208" s="37"/>
      <c r="Q208" s="37"/>
      <c r="R208" s="38">
        <f>(IFERROR(VLOOKUP(O208,'Display Lists'!$B$24:$F$28,5,FALSE),0)+ IFERROR(VLOOKUP(P208,'Display Lists'!$C$24:$F$28,4,FALSE),0)+IFERROR(VLOOKUP(Q208,'Display Lists'!$C$36:$D$40,2,FALSE),0) )/3</f>
        <v>0</v>
      </c>
      <c r="S208" s="39">
        <f>IFERROR(VLOOKUP(M208,'Display Lists'!$B$3:$C$8,2,FALSE),0)*IFERROR(VLOOKUP(N208,'Display Lists'!$B$13:$C$17,2,FALSE),0)</f>
        <v>0</v>
      </c>
      <c r="T208" s="38">
        <f>IFERROR(VLOOKUP(M208,'Display Lists'!$B$3:$C$8,2,FALSE),0)*R208</f>
        <v>0</v>
      </c>
      <c r="U208" s="36"/>
      <c r="V208" s="91"/>
      <c r="W208" s="90"/>
    </row>
    <row r="209" spans="1:23" s="3" customFormat="1" ht="60" customHeight="1" x14ac:dyDescent="0.25">
      <c r="A209" s="190" t="s">
        <v>282</v>
      </c>
      <c r="B209" s="191"/>
      <c r="C209" s="191"/>
      <c r="D209" s="191"/>
      <c r="E209" s="191"/>
      <c r="F209" s="191"/>
      <c r="G209" s="191"/>
      <c r="H209" s="191"/>
      <c r="I209" s="191"/>
      <c r="J209" s="191"/>
      <c r="K209" s="191"/>
      <c r="L209" s="191"/>
      <c r="M209" s="191"/>
      <c r="N209" s="191"/>
      <c r="O209" s="191"/>
      <c r="P209" s="191"/>
      <c r="Q209" s="191"/>
      <c r="R209" s="191"/>
      <c r="S209" s="191"/>
      <c r="T209" s="191"/>
      <c r="U209" s="191"/>
      <c r="V209" s="192"/>
      <c r="W209" s="90"/>
    </row>
    <row r="210" spans="1:23" s="3" customFormat="1" ht="87.6" customHeight="1" x14ac:dyDescent="0.25">
      <c r="A210" s="124" t="s">
        <v>872</v>
      </c>
      <c r="B210" s="33"/>
      <c r="C210" s="33" t="s">
        <v>180</v>
      </c>
      <c r="D210" s="141" t="s">
        <v>283</v>
      </c>
      <c r="E210" s="35"/>
      <c r="F210" s="36"/>
      <c r="G210" s="83"/>
      <c r="H210" s="166"/>
      <c r="I210" s="36"/>
      <c r="J210" s="35"/>
      <c r="K210" s="35"/>
      <c r="L210" s="36"/>
      <c r="M210" s="37"/>
      <c r="N210" s="37"/>
      <c r="O210" s="37"/>
      <c r="P210" s="37"/>
      <c r="Q210" s="37"/>
      <c r="R210" s="38">
        <f>(IFERROR(VLOOKUP(O210,'Display Lists'!$B$24:$F$28,5,FALSE),0)+ IFERROR(VLOOKUP(P210,'Display Lists'!$C$24:$F$28,4,FALSE),0)+IFERROR(VLOOKUP(Q210,'Display Lists'!$C$36:$D$40,2,FALSE),0) )/3</f>
        <v>0</v>
      </c>
      <c r="S210" s="39">
        <f>IFERROR(VLOOKUP(M210,'Display Lists'!$B$3:$C$8,2,FALSE),0)*IFERROR(VLOOKUP(N210,'Display Lists'!$B$13:$C$17,2,FALSE),0)</f>
        <v>0</v>
      </c>
      <c r="T210" s="38">
        <f>IFERROR(VLOOKUP(M210,'Display Lists'!$B$3:$C$8,2,FALSE),0)*R210</f>
        <v>0</v>
      </c>
      <c r="U210" s="36"/>
      <c r="V210" s="91"/>
      <c r="W210" s="90"/>
    </row>
    <row r="211" spans="1:23" ht="131.4" customHeight="1" x14ac:dyDescent="0.25">
      <c r="A211" s="124" t="s">
        <v>873</v>
      </c>
      <c r="B211" s="33"/>
      <c r="C211" s="33">
        <v>0.2</v>
      </c>
      <c r="D211" s="71" t="s">
        <v>284</v>
      </c>
      <c r="E211" s="35"/>
      <c r="F211" s="36"/>
      <c r="G211" s="83"/>
      <c r="H211" s="166"/>
      <c r="I211" s="36"/>
      <c r="J211" s="35"/>
      <c r="K211" s="35"/>
      <c r="L211" s="36"/>
      <c r="M211" s="37"/>
      <c r="N211" s="37"/>
      <c r="O211" s="37"/>
      <c r="P211" s="37"/>
      <c r="Q211" s="37"/>
      <c r="R211" s="38">
        <f>(IFERROR(VLOOKUP(O211,'Display Lists'!$B$24:$F$28,5,FALSE),0)+ IFERROR(VLOOKUP(P211,'Display Lists'!$C$24:$F$28,4,FALSE),0)+IFERROR(VLOOKUP(Q211,'Display Lists'!$C$36:$D$40,2,FALSE),0) )/3</f>
        <v>0</v>
      </c>
      <c r="S211" s="39">
        <f>IFERROR(VLOOKUP(M211,'Display Lists'!$B$3:$C$8,2,FALSE),0)*IFERROR(VLOOKUP(N211,'Display Lists'!$B$13:$C$17,2,FALSE),0)</f>
        <v>0</v>
      </c>
      <c r="T211" s="38">
        <f>IFERROR(VLOOKUP(M211,'Display Lists'!$B$3:$C$8,2,FALSE),0)*R211</f>
        <v>0</v>
      </c>
      <c r="U211" s="36"/>
      <c r="V211" s="92"/>
      <c r="W211" s="89"/>
    </row>
    <row r="212" spans="1:23" ht="102" customHeight="1" x14ac:dyDescent="0.25">
      <c r="A212" s="124" t="s">
        <v>874</v>
      </c>
      <c r="B212" s="33">
        <v>150</v>
      </c>
      <c r="C212" s="33"/>
      <c r="D212" s="62" t="s">
        <v>285</v>
      </c>
      <c r="E212" s="35"/>
      <c r="F212" s="36"/>
      <c r="G212" s="83"/>
      <c r="H212" s="166"/>
      <c r="I212" s="36"/>
      <c r="J212" s="35"/>
      <c r="K212" s="35"/>
      <c r="L212" s="36"/>
      <c r="M212" s="37"/>
      <c r="N212" s="37"/>
      <c r="O212" s="37"/>
      <c r="P212" s="37"/>
      <c r="Q212" s="37"/>
      <c r="R212" s="38">
        <f>(IFERROR(VLOOKUP(O212,'Display Lists'!$B$24:$F$28,5,FALSE),0)+ IFERROR(VLOOKUP(P212,'Display Lists'!$C$24:$F$28,4,FALSE),0)+IFERROR(VLOOKUP(Q212,'Display Lists'!$C$36:$D$40,2,FALSE),0) )/3</f>
        <v>0</v>
      </c>
      <c r="S212" s="39">
        <f>IFERROR(VLOOKUP(M212,'Display Lists'!$B$3:$C$8,2,FALSE),0)*IFERROR(VLOOKUP(N212,'Display Lists'!$B$13:$C$17,2,FALSE),0)</f>
        <v>0</v>
      </c>
      <c r="T212" s="38">
        <f>IFERROR(VLOOKUP(M212,'Display Lists'!$B$3:$C$8,2,FALSE),0)*R212</f>
        <v>0</v>
      </c>
      <c r="U212" s="36"/>
      <c r="V212" s="92"/>
      <c r="W212" s="89"/>
    </row>
    <row r="213" spans="1:23" ht="146.4" customHeight="1" x14ac:dyDescent="0.25">
      <c r="A213" s="124" t="s">
        <v>875</v>
      </c>
      <c r="B213" s="33"/>
      <c r="C213" s="33">
        <v>1</v>
      </c>
      <c r="D213" s="64" t="s">
        <v>286</v>
      </c>
      <c r="E213" s="35"/>
      <c r="F213" s="36"/>
      <c r="G213" s="83"/>
      <c r="H213" s="166"/>
      <c r="I213" s="36"/>
      <c r="J213" s="35"/>
      <c r="K213" s="35"/>
      <c r="L213" s="36"/>
      <c r="M213" s="37"/>
      <c r="N213" s="37"/>
      <c r="O213" s="37"/>
      <c r="P213" s="37"/>
      <c r="Q213" s="37"/>
      <c r="R213" s="38">
        <f>(IFERROR(VLOOKUP(O213,'Display Lists'!$B$24:$F$28,5,FALSE),0)+ IFERROR(VLOOKUP(P213,'Display Lists'!$C$24:$F$28,4,FALSE),0)+IFERROR(VLOOKUP(Q213,'Display Lists'!$C$36:$D$40,2,FALSE),0) )/3</f>
        <v>0</v>
      </c>
      <c r="S213" s="39">
        <f>IFERROR(VLOOKUP(M213,'Display Lists'!$B$3:$C$8,2,FALSE),0)*IFERROR(VLOOKUP(N213,'Display Lists'!$B$13:$C$17,2,FALSE),0)</f>
        <v>0</v>
      </c>
      <c r="T213" s="38">
        <f>IFERROR(VLOOKUP(M213,'Display Lists'!$B$3:$C$8,2,FALSE),0)*R213</f>
        <v>0</v>
      </c>
      <c r="U213" s="36"/>
      <c r="V213" s="92"/>
      <c r="W213" s="89"/>
    </row>
    <row r="214" spans="1:23" ht="60" customHeight="1" x14ac:dyDescent="0.25">
      <c r="A214" s="124" t="s">
        <v>876</v>
      </c>
      <c r="B214" s="40" t="s">
        <v>287</v>
      </c>
      <c r="C214" s="40"/>
      <c r="D214" s="71" t="s">
        <v>288</v>
      </c>
      <c r="E214" s="35"/>
      <c r="F214" s="36"/>
      <c r="G214" s="83"/>
      <c r="H214" s="166"/>
      <c r="I214" s="36"/>
      <c r="J214" s="35"/>
      <c r="K214" s="35"/>
      <c r="L214" s="36"/>
      <c r="M214" s="37"/>
      <c r="N214" s="37"/>
      <c r="O214" s="37"/>
      <c r="P214" s="37"/>
      <c r="Q214" s="37"/>
      <c r="R214" s="38">
        <f>(IFERROR(VLOOKUP(O214,'Display Lists'!$B$24:$F$28,5,FALSE),0)+ IFERROR(VLOOKUP(P214,'Display Lists'!$C$24:$F$28,4,FALSE),0)+IFERROR(VLOOKUP(Q214,'Display Lists'!$C$36:$D$40,2,FALSE),0) )/3</f>
        <v>0</v>
      </c>
      <c r="S214" s="39">
        <f>IFERROR(VLOOKUP(M214,'Display Lists'!$B$3:$C$8,2,FALSE),0)*IFERROR(VLOOKUP(N214,'Display Lists'!$B$13:$C$17,2,FALSE),0)</f>
        <v>0</v>
      </c>
      <c r="T214" s="38">
        <f>IFERROR(VLOOKUP(M214,'Display Lists'!$B$3:$C$8,2,FALSE),0)*R214</f>
        <v>0</v>
      </c>
      <c r="U214" s="36"/>
      <c r="V214" s="92"/>
      <c r="W214" s="89"/>
    </row>
    <row r="215" spans="1:23" s="3" customFormat="1" ht="60" customHeight="1" x14ac:dyDescent="0.25">
      <c r="A215" s="124" t="s">
        <v>877</v>
      </c>
      <c r="B215" s="33"/>
      <c r="C215" s="33"/>
      <c r="D215" s="5" t="s">
        <v>289</v>
      </c>
      <c r="E215" s="35"/>
      <c r="F215" s="36"/>
      <c r="G215" s="83"/>
      <c r="H215" s="166"/>
      <c r="I215" s="36"/>
      <c r="J215" s="35"/>
      <c r="K215" s="35"/>
      <c r="L215" s="36"/>
      <c r="M215" s="37"/>
      <c r="N215" s="37"/>
      <c r="O215" s="37"/>
      <c r="P215" s="37"/>
      <c r="Q215" s="37"/>
      <c r="R215" s="38">
        <f>(IFERROR(VLOOKUP(O215,'Display Lists'!$B$24:$F$28,5,FALSE),0)+ IFERROR(VLOOKUP(P215,'Display Lists'!$C$24:$F$28,4,FALSE),0)+IFERROR(VLOOKUP(Q215,'Display Lists'!$C$36:$D$40,2,FALSE),0) )/3</f>
        <v>0</v>
      </c>
      <c r="S215" s="39">
        <f>IFERROR(VLOOKUP(M215,'Display Lists'!$B$3:$C$8,2,FALSE),0)*IFERROR(VLOOKUP(N215,'Display Lists'!$B$13:$C$17,2,FALSE),0)</f>
        <v>0</v>
      </c>
      <c r="T215" s="38">
        <f>IFERROR(VLOOKUP(M215,'Display Lists'!$B$3:$C$8,2,FALSE),0)*R215</f>
        <v>0</v>
      </c>
      <c r="U215" s="36"/>
      <c r="V215" s="91"/>
      <c r="W215" s="90"/>
    </row>
    <row r="216" spans="1:23" s="3" customFormat="1" ht="108.6" customHeight="1" x14ac:dyDescent="0.25">
      <c r="A216" s="124" t="s">
        <v>878</v>
      </c>
      <c r="B216" s="33">
        <v>6</v>
      </c>
      <c r="C216" s="33"/>
      <c r="D216" s="46" t="s">
        <v>84</v>
      </c>
      <c r="E216" s="35"/>
      <c r="F216" s="36"/>
      <c r="G216" s="83"/>
      <c r="H216" s="166"/>
      <c r="I216" s="36"/>
      <c r="J216" s="35"/>
      <c r="K216" s="35"/>
      <c r="L216" s="36"/>
      <c r="M216" s="37"/>
      <c r="N216" s="37"/>
      <c r="O216" s="37"/>
      <c r="P216" s="37"/>
      <c r="Q216" s="37"/>
      <c r="R216" s="38">
        <f>(IFERROR(VLOOKUP(O216,'Display Lists'!$B$24:$F$28,5,FALSE),0)+ IFERROR(VLOOKUP(P216,'Display Lists'!$C$24:$F$28,4,FALSE),0)+IFERROR(VLOOKUP(Q216,'Display Lists'!$C$36:$D$40,2,FALSE),0) )/3</f>
        <v>0</v>
      </c>
      <c r="S216" s="39">
        <f>IFERROR(VLOOKUP(M216,'Display Lists'!$B$3:$C$8,2,FALSE),0)*IFERROR(VLOOKUP(N216,'Display Lists'!$B$13:$C$17,2,FALSE),0)</f>
        <v>0</v>
      </c>
      <c r="T216" s="38">
        <f>IFERROR(VLOOKUP(M216,'Display Lists'!$B$3:$C$8,2,FALSE),0)*R216</f>
        <v>0</v>
      </c>
      <c r="U216" s="36"/>
      <c r="V216" s="91"/>
      <c r="W216" s="90"/>
    </row>
    <row r="217" spans="1:23" s="3" customFormat="1" ht="82.95" customHeight="1" x14ac:dyDescent="0.25">
      <c r="A217" s="124" t="s">
        <v>879</v>
      </c>
      <c r="B217" s="33">
        <v>800</v>
      </c>
      <c r="C217" s="33"/>
      <c r="D217" s="46" t="s">
        <v>290</v>
      </c>
      <c r="E217" s="35"/>
      <c r="F217" s="36"/>
      <c r="G217" s="83"/>
      <c r="H217" s="166"/>
      <c r="I217" s="36"/>
      <c r="J217" s="35"/>
      <c r="K217" s="35"/>
      <c r="L217" s="36"/>
      <c r="M217" s="37"/>
      <c r="N217" s="37"/>
      <c r="O217" s="37"/>
      <c r="P217" s="37"/>
      <c r="Q217" s="37"/>
      <c r="R217" s="38">
        <f>(IFERROR(VLOOKUP(O217,'Display Lists'!$B$24:$F$28,5,FALSE),0)+ IFERROR(VLOOKUP(P217,'Display Lists'!$C$24:$F$28,4,FALSE),0)+IFERROR(VLOOKUP(Q217,'Display Lists'!$C$36:$D$40,2,FALSE),0) )/3</f>
        <v>0</v>
      </c>
      <c r="S217" s="39">
        <f>IFERROR(VLOOKUP(M217,'Display Lists'!$B$3:$C$8,2,FALSE),0)*IFERROR(VLOOKUP(N217,'Display Lists'!$B$13:$C$17,2,FALSE),0)</f>
        <v>0</v>
      </c>
      <c r="T217" s="38">
        <f>IFERROR(VLOOKUP(M217,'Display Lists'!$B$3:$C$8,2,FALSE),0)*R217</f>
        <v>0</v>
      </c>
      <c r="U217" s="36"/>
      <c r="V217" s="91"/>
      <c r="W217" s="90"/>
    </row>
    <row r="218" spans="1:23" s="3" customFormat="1" ht="195" customHeight="1" x14ac:dyDescent="0.25">
      <c r="A218" s="124" t="s">
        <v>880</v>
      </c>
      <c r="B218" s="33">
        <v>10</v>
      </c>
      <c r="C218" s="33"/>
      <c r="D218" s="64" t="s">
        <v>674</v>
      </c>
      <c r="E218" s="35"/>
      <c r="F218" s="36"/>
      <c r="G218" s="83"/>
      <c r="H218" s="166"/>
      <c r="I218" s="36"/>
      <c r="J218" s="35"/>
      <c r="K218" s="35"/>
      <c r="L218" s="36"/>
      <c r="M218" s="37"/>
      <c r="N218" s="37"/>
      <c r="O218" s="37"/>
      <c r="P218" s="37"/>
      <c r="Q218" s="37"/>
      <c r="R218" s="38">
        <f>(IFERROR(VLOOKUP(O218,'Display Lists'!$B$24:$F$28,5,FALSE),0)+ IFERROR(VLOOKUP(P218,'Display Lists'!$C$24:$F$28,4,FALSE),0)+IFERROR(VLOOKUP(Q218,'Display Lists'!$C$36:$D$40,2,FALSE),0) )/3</f>
        <v>0</v>
      </c>
      <c r="S218" s="39">
        <f>IFERROR(VLOOKUP(M218,'Display Lists'!$B$3:$C$8,2,FALSE),0)*IFERROR(VLOOKUP(N218,'Display Lists'!$B$13:$C$17,2,FALSE),0)</f>
        <v>0</v>
      </c>
      <c r="T218" s="38">
        <f>IFERROR(VLOOKUP(M218,'Display Lists'!$B$3:$C$8,2,FALSE),0)*R218</f>
        <v>0</v>
      </c>
      <c r="U218" s="36"/>
      <c r="V218" s="91"/>
      <c r="W218" s="90"/>
    </row>
    <row r="219" spans="1:23" s="3" customFormat="1" ht="65.400000000000006" customHeight="1" x14ac:dyDescent="0.25">
      <c r="A219" s="124" t="s">
        <v>881</v>
      </c>
      <c r="B219" s="33">
        <v>20</v>
      </c>
      <c r="C219" s="33"/>
      <c r="D219" s="5"/>
      <c r="E219" s="35"/>
      <c r="F219" s="36"/>
      <c r="G219" s="83"/>
      <c r="H219" s="166"/>
      <c r="I219" s="36"/>
      <c r="J219" s="35"/>
      <c r="K219" s="35"/>
      <c r="L219" s="36"/>
      <c r="M219" s="37"/>
      <c r="N219" s="37"/>
      <c r="O219" s="37"/>
      <c r="P219" s="37"/>
      <c r="Q219" s="37"/>
      <c r="R219" s="38">
        <f>(IFERROR(VLOOKUP(O219,'Display Lists'!$B$24:$F$28,5,FALSE),0)+ IFERROR(VLOOKUP(P219,'Display Lists'!$C$24:$F$28,4,FALSE),0)+IFERROR(VLOOKUP(Q219,'Display Lists'!$C$36:$D$40,2,FALSE),0) )/3</f>
        <v>0</v>
      </c>
      <c r="S219" s="39">
        <f>IFERROR(VLOOKUP(M219,'Display Lists'!$B$3:$C$8,2,FALSE),0)*IFERROR(VLOOKUP(N219,'Display Lists'!$B$13:$C$17,2,FALSE),0)</f>
        <v>0</v>
      </c>
      <c r="T219" s="38">
        <f>IFERROR(VLOOKUP(M219,'Display Lists'!$B$3:$C$8,2,FALSE),0)*R219</f>
        <v>0</v>
      </c>
      <c r="U219" s="36"/>
      <c r="V219" s="91"/>
      <c r="W219" s="90"/>
    </row>
    <row r="220" spans="1:23" s="3" customFormat="1" ht="135" customHeight="1" x14ac:dyDescent="0.25">
      <c r="A220" s="124" t="s">
        <v>882</v>
      </c>
      <c r="B220" s="33">
        <v>40</v>
      </c>
      <c r="C220" s="33"/>
      <c r="D220" s="142" t="s">
        <v>292</v>
      </c>
      <c r="E220" s="35"/>
      <c r="F220" s="36"/>
      <c r="G220" s="83"/>
      <c r="H220" s="166"/>
      <c r="I220" s="36"/>
      <c r="J220" s="35"/>
      <c r="K220" s="35"/>
      <c r="L220" s="36"/>
      <c r="M220" s="37"/>
      <c r="N220" s="37"/>
      <c r="O220" s="37"/>
      <c r="P220" s="37"/>
      <c r="Q220" s="37"/>
      <c r="R220" s="38">
        <f>(IFERROR(VLOOKUP(O220,'Display Lists'!$B$24:$F$28,5,FALSE),0)+ IFERROR(VLOOKUP(P220,'Display Lists'!$C$24:$F$28,4,FALSE),0)+IFERROR(VLOOKUP(Q220,'Display Lists'!$C$36:$D$40,2,FALSE),0) )/3</f>
        <v>0</v>
      </c>
      <c r="S220" s="39">
        <f>IFERROR(VLOOKUP(M220,'Display Lists'!$B$3:$C$8,2,FALSE),0)*IFERROR(VLOOKUP(N220,'Display Lists'!$B$13:$C$17,2,FALSE),0)</f>
        <v>0</v>
      </c>
      <c r="T220" s="38">
        <f>IFERROR(VLOOKUP(M220,'Display Lists'!$B$3:$C$8,2,FALSE),0)*R220</f>
        <v>0</v>
      </c>
      <c r="U220" s="36"/>
      <c r="V220" s="91"/>
      <c r="W220" s="90"/>
    </row>
    <row r="221" spans="1:23" s="3" customFormat="1" ht="97.95" customHeight="1" x14ac:dyDescent="0.25">
      <c r="A221" s="124" t="s">
        <v>883</v>
      </c>
      <c r="B221" s="40" t="s">
        <v>293</v>
      </c>
      <c r="C221" s="40"/>
      <c r="D221" s="41" t="s">
        <v>294</v>
      </c>
      <c r="E221" s="35"/>
      <c r="F221" s="36"/>
      <c r="G221" s="83"/>
      <c r="H221" s="166"/>
      <c r="I221" s="36"/>
      <c r="J221" s="35"/>
      <c r="K221" s="35"/>
      <c r="L221" s="36"/>
      <c r="M221" s="37"/>
      <c r="N221" s="37"/>
      <c r="O221" s="37"/>
      <c r="P221" s="37"/>
      <c r="Q221" s="37"/>
      <c r="R221" s="38">
        <f>(IFERROR(VLOOKUP(O221,'Display Lists'!$B$24:$F$28,5,FALSE),0)+ IFERROR(VLOOKUP(P221,'Display Lists'!$C$24:$F$28,4,FALSE),0)+IFERROR(VLOOKUP(Q221,'Display Lists'!$C$36:$D$40,2,FALSE),0) )/3</f>
        <v>0</v>
      </c>
      <c r="S221" s="39">
        <f>IFERROR(VLOOKUP(M221,'Display Lists'!$B$3:$C$8,2,FALSE),0)*IFERROR(VLOOKUP(N221,'Display Lists'!$B$13:$C$17,2,FALSE),0)</f>
        <v>0</v>
      </c>
      <c r="T221" s="38">
        <f>IFERROR(VLOOKUP(M221,'Display Lists'!$B$3:$C$8,2,FALSE),0)*R221</f>
        <v>0</v>
      </c>
      <c r="U221" s="36"/>
      <c r="V221" s="91"/>
      <c r="W221" s="90"/>
    </row>
    <row r="222" spans="1:23" s="3" customFormat="1" ht="60" customHeight="1" x14ac:dyDescent="0.25">
      <c r="A222" s="124" t="s">
        <v>884</v>
      </c>
      <c r="B222" s="33">
        <v>100</v>
      </c>
      <c r="C222" s="33"/>
      <c r="D222" s="64" t="s">
        <v>295</v>
      </c>
      <c r="E222" s="35"/>
      <c r="F222" s="36"/>
      <c r="G222" s="83"/>
      <c r="H222" s="166"/>
      <c r="I222" s="36"/>
      <c r="J222" s="35"/>
      <c r="K222" s="35"/>
      <c r="L222" s="36"/>
      <c r="M222" s="37"/>
      <c r="N222" s="37"/>
      <c r="O222" s="37"/>
      <c r="P222" s="37"/>
      <c r="Q222" s="37"/>
      <c r="R222" s="38">
        <f>(IFERROR(VLOOKUP(O222,'Display Lists'!$B$24:$F$28,5,FALSE),0)+ IFERROR(VLOOKUP(P222,'Display Lists'!$C$24:$F$28,4,FALSE),0)+IFERROR(VLOOKUP(Q222,'Display Lists'!$C$36:$D$40,2,FALSE),0) )/3</f>
        <v>0</v>
      </c>
      <c r="S222" s="39">
        <f>IFERROR(VLOOKUP(M222,'Display Lists'!$B$3:$C$8,2,FALSE),0)*IFERROR(VLOOKUP(N222,'Display Lists'!$B$13:$C$17,2,FALSE),0)</f>
        <v>0</v>
      </c>
      <c r="T222" s="38">
        <f>IFERROR(VLOOKUP(M222,'Display Lists'!$B$3:$C$8,2,FALSE),0)*R222</f>
        <v>0</v>
      </c>
      <c r="U222" s="36"/>
      <c r="V222" s="91"/>
      <c r="W222" s="90"/>
    </row>
    <row r="223" spans="1:23" s="3" customFormat="1" ht="60" customHeight="1" x14ac:dyDescent="0.25">
      <c r="A223" s="124" t="s">
        <v>885</v>
      </c>
      <c r="B223" s="33">
        <v>200</v>
      </c>
      <c r="C223" s="33"/>
      <c r="D223" s="63" t="s">
        <v>203</v>
      </c>
      <c r="E223" s="35"/>
      <c r="F223" s="36"/>
      <c r="G223" s="83"/>
      <c r="H223" s="166"/>
      <c r="I223" s="36"/>
      <c r="J223" s="35"/>
      <c r="K223" s="35"/>
      <c r="L223" s="36"/>
      <c r="M223" s="37"/>
      <c r="N223" s="37"/>
      <c r="O223" s="37"/>
      <c r="P223" s="37"/>
      <c r="Q223" s="37"/>
      <c r="R223" s="38">
        <f>(IFERROR(VLOOKUP(O223,'Display Lists'!$B$24:$F$28,5,FALSE),0)+ IFERROR(VLOOKUP(P223,'Display Lists'!$C$24:$F$28,4,FALSE),0)+IFERROR(VLOOKUP(Q223,'Display Lists'!$C$36:$D$40,2,FALSE),0) )/3</f>
        <v>0</v>
      </c>
      <c r="S223" s="39">
        <f>IFERROR(VLOOKUP(M223,'Display Lists'!$B$3:$C$8,2,FALSE),0)*IFERROR(VLOOKUP(N223,'Display Lists'!$B$13:$C$17,2,FALSE),0)</f>
        <v>0</v>
      </c>
      <c r="T223" s="38">
        <f>IFERROR(VLOOKUP(M223,'Display Lists'!$B$3:$C$8,2,FALSE),0)*R223</f>
        <v>0</v>
      </c>
      <c r="U223" s="36"/>
      <c r="V223" s="91"/>
      <c r="W223" s="90"/>
    </row>
    <row r="224" spans="1:23" s="3" customFormat="1" ht="77.25" customHeight="1" x14ac:dyDescent="0.25">
      <c r="A224" s="124" t="s">
        <v>894</v>
      </c>
      <c r="B224" s="33">
        <v>800</v>
      </c>
      <c r="C224" s="33"/>
      <c r="D224" s="71" t="s">
        <v>296</v>
      </c>
      <c r="E224" s="35"/>
      <c r="F224" s="36"/>
      <c r="G224" s="83"/>
      <c r="H224" s="166"/>
      <c r="I224" s="36"/>
      <c r="J224" s="35"/>
      <c r="K224" s="35"/>
      <c r="L224" s="36"/>
      <c r="M224" s="37"/>
      <c r="N224" s="37"/>
      <c r="O224" s="37"/>
      <c r="P224" s="37"/>
      <c r="Q224" s="37"/>
      <c r="R224" s="38">
        <f>(IFERROR(VLOOKUP(O224,'Display Lists'!$B$24:$F$28,5,FALSE),0)+ IFERROR(VLOOKUP(P224,'Display Lists'!$C$24:$F$28,4,FALSE),0)+IFERROR(VLOOKUP(Q224,'Display Lists'!$C$36:$D$40,2,FALSE),0) )/3</f>
        <v>0</v>
      </c>
      <c r="S224" s="39">
        <f>IFERROR(VLOOKUP(M224,'Display Lists'!$B$3:$C$8,2,FALSE),0)*IFERROR(VLOOKUP(N224,'Display Lists'!$B$13:$C$17,2,FALSE),0)</f>
        <v>0</v>
      </c>
      <c r="T224" s="38">
        <f>IFERROR(VLOOKUP(M224,'Display Lists'!$B$3:$C$8,2,FALSE),0)*R224</f>
        <v>0</v>
      </c>
      <c r="U224" s="36"/>
      <c r="V224" s="91"/>
      <c r="W224" s="90"/>
    </row>
    <row r="225" spans="1:23" s="3" customFormat="1" ht="165.6" customHeight="1" x14ac:dyDescent="0.25">
      <c r="A225" s="124" t="s">
        <v>895</v>
      </c>
      <c r="B225" s="33"/>
      <c r="C225" s="33"/>
      <c r="D225" s="46" t="s">
        <v>297</v>
      </c>
      <c r="E225" s="35"/>
      <c r="F225" s="36"/>
      <c r="G225" s="83"/>
      <c r="H225" s="166"/>
      <c r="I225" s="36"/>
      <c r="J225" s="35"/>
      <c r="K225" s="35"/>
      <c r="L225" s="36"/>
      <c r="M225" s="37"/>
      <c r="N225" s="37"/>
      <c r="O225" s="37"/>
      <c r="P225" s="37"/>
      <c r="Q225" s="37"/>
      <c r="R225" s="38">
        <f>(IFERROR(VLOOKUP(O225,'Display Lists'!$B$24:$F$28,5,FALSE),0)+ IFERROR(VLOOKUP(P225,'Display Lists'!$C$24:$F$28,4,FALSE),0)+IFERROR(VLOOKUP(Q225,'Display Lists'!$C$36:$D$40,2,FALSE),0) )/3</f>
        <v>0</v>
      </c>
      <c r="S225" s="39">
        <f>IFERROR(VLOOKUP(M225,'Display Lists'!$B$3:$C$8,2,FALSE),0)*IFERROR(VLOOKUP(N225,'Display Lists'!$B$13:$C$17,2,FALSE),0)</f>
        <v>0</v>
      </c>
      <c r="T225" s="38">
        <f>IFERROR(VLOOKUP(M225,'Display Lists'!$B$3:$C$8,2,FALSE),0)*R225</f>
        <v>0</v>
      </c>
      <c r="U225" s="36"/>
      <c r="V225" s="91"/>
      <c r="W225" s="90"/>
    </row>
    <row r="226" spans="1:23" s="3" customFormat="1" ht="60" customHeight="1" x14ac:dyDescent="0.25">
      <c r="A226" s="124" t="s">
        <v>896</v>
      </c>
      <c r="B226" s="33">
        <v>1</v>
      </c>
      <c r="C226" s="33"/>
      <c r="D226" s="71" t="s">
        <v>298</v>
      </c>
      <c r="E226" s="35"/>
      <c r="F226" s="36"/>
      <c r="G226" s="83"/>
      <c r="H226" s="166"/>
      <c r="I226" s="36"/>
      <c r="J226" s="35"/>
      <c r="K226" s="35"/>
      <c r="L226" s="36"/>
      <c r="M226" s="37"/>
      <c r="N226" s="37"/>
      <c r="O226" s="37"/>
      <c r="P226" s="37"/>
      <c r="Q226" s="37"/>
      <c r="R226" s="38">
        <f>(IFERROR(VLOOKUP(O226,'Display Lists'!$B$24:$F$28,5,FALSE),0)+ IFERROR(VLOOKUP(P226,'Display Lists'!$C$24:$F$28,4,FALSE),0)+IFERROR(VLOOKUP(Q226,'Display Lists'!$C$36:$D$40,2,FALSE),0) )/3</f>
        <v>0</v>
      </c>
      <c r="S226" s="39">
        <f>IFERROR(VLOOKUP(M226,'Display Lists'!$B$3:$C$8,2,FALSE),0)*IFERROR(VLOOKUP(N226,'Display Lists'!$B$13:$C$17,2,FALSE),0)</f>
        <v>0</v>
      </c>
      <c r="T226" s="38">
        <f>IFERROR(VLOOKUP(M226,'Display Lists'!$B$3:$C$8,2,FALSE),0)*R226</f>
        <v>0</v>
      </c>
      <c r="U226" s="36"/>
      <c r="V226" s="91"/>
      <c r="W226" s="90"/>
    </row>
    <row r="227" spans="1:23" s="3" customFormat="1" ht="101.4" customHeight="1" x14ac:dyDescent="0.25">
      <c r="A227" s="124" t="s">
        <v>897</v>
      </c>
      <c r="B227" s="33">
        <v>20</v>
      </c>
      <c r="C227" s="33"/>
      <c r="D227" s="62" t="s">
        <v>299</v>
      </c>
      <c r="E227" s="35"/>
      <c r="F227" s="36"/>
      <c r="G227" s="83"/>
      <c r="H227" s="166"/>
      <c r="I227" s="36"/>
      <c r="J227" s="35"/>
      <c r="K227" s="35"/>
      <c r="L227" s="36"/>
      <c r="M227" s="37"/>
      <c r="N227" s="37"/>
      <c r="O227" s="37"/>
      <c r="P227" s="37"/>
      <c r="Q227" s="37"/>
      <c r="R227" s="38">
        <f>(IFERROR(VLOOKUP(O227,'Display Lists'!$B$24:$F$28,5,FALSE),0)+ IFERROR(VLOOKUP(P227,'Display Lists'!$C$24:$F$28,4,FALSE),0)+IFERROR(VLOOKUP(Q227,'Display Lists'!$C$36:$D$40,2,FALSE),0) )/3</f>
        <v>0</v>
      </c>
      <c r="S227" s="39">
        <f>IFERROR(VLOOKUP(M227,'Display Lists'!$B$3:$C$8,2,FALSE),0)*IFERROR(VLOOKUP(N227,'Display Lists'!$B$13:$C$17,2,FALSE),0)</f>
        <v>0</v>
      </c>
      <c r="T227" s="38">
        <f>IFERROR(VLOOKUP(M227,'Display Lists'!$B$3:$C$8,2,FALSE),0)*R227</f>
        <v>0</v>
      </c>
      <c r="U227" s="36"/>
      <c r="V227" s="91"/>
      <c r="W227" s="90"/>
    </row>
    <row r="228" spans="1:23" s="3" customFormat="1" ht="86.4" customHeight="1" x14ac:dyDescent="0.25">
      <c r="A228" s="124" t="s">
        <v>886</v>
      </c>
      <c r="B228" s="33"/>
      <c r="C228" s="33"/>
      <c r="D228" s="65" t="s">
        <v>301</v>
      </c>
      <c r="E228" s="35"/>
      <c r="F228" s="36"/>
      <c r="G228" s="83"/>
      <c r="H228" s="166"/>
      <c r="I228" s="36"/>
      <c r="J228" s="35"/>
      <c r="K228" s="35"/>
      <c r="L228" s="36"/>
      <c r="M228" s="37"/>
      <c r="N228" s="37"/>
      <c r="O228" s="37"/>
      <c r="P228" s="37"/>
      <c r="Q228" s="37"/>
      <c r="R228" s="38">
        <f>(IFERROR(VLOOKUP(O228,'Display Lists'!$B$24:$F$28,5,FALSE),0)+ IFERROR(VLOOKUP(P228,'Display Lists'!$C$24:$F$28,4,FALSE),0)+IFERROR(VLOOKUP(Q228,'Display Lists'!$C$36:$D$40,2,FALSE),0) )/3</f>
        <v>0</v>
      </c>
      <c r="S228" s="39">
        <f>IFERROR(VLOOKUP(M228,'Display Lists'!$B$3:$C$8,2,FALSE),0)*IFERROR(VLOOKUP(N228,'Display Lists'!$B$13:$C$17,2,FALSE),0)</f>
        <v>0</v>
      </c>
      <c r="T228" s="38">
        <f>IFERROR(VLOOKUP(M228,'Display Lists'!$B$3:$C$8,2,FALSE),0)*R228</f>
        <v>0</v>
      </c>
      <c r="U228" s="36"/>
      <c r="V228" s="91"/>
      <c r="W228" s="90"/>
    </row>
    <row r="229" spans="1:23" s="3" customFormat="1" ht="189.6" customHeight="1" x14ac:dyDescent="0.25">
      <c r="A229" s="124" t="s">
        <v>888</v>
      </c>
      <c r="B229" s="40" t="s">
        <v>302</v>
      </c>
      <c r="C229" s="40"/>
      <c r="D229" s="151" t="s">
        <v>300</v>
      </c>
      <c r="E229" s="35"/>
      <c r="F229" s="36"/>
      <c r="G229" s="83"/>
      <c r="H229" s="166"/>
      <c r="I229" s="36"/>
      <c r="J229" s="35"/>
      <c r="K229" s="35"/>
      <c r="L229" s="36"/>
      <c r="M229" s="37"/>
      <c r="N229" s="37"/>
      <c r="O229" s="37"/>
      <c r="P229" s="37"/>
      <c r="Q229" s="37"/>
      <c r="R229" s="38">
        <f>(IFERROR(VLOOKUP(O229,'Display Lists'!$B$24:$F$28,5,FALSE),0)+ IFERROR(VLOOKUP(P229,'Display Lists'!$C$24:$F$28,4,FALSE),0)+IFERROR(VLOOKUP(Q229,'Display Lists'!$C$36:$D$40,2,FALSE),0) )/3</f>
        <v>0</v>
      </c>
      <c r="S229" s="39">
        <f>IFERROR(VLOOKUP(M229,'Display Lists'!$B$3:$C$8,2,FALSE),0)*IFERROR(VLOOKUP(N229,'Display Lists'!$B$13:$C$17,2,FALSE),0)</f>
        <v>0</v>
      </c>
      <c r="T229" s="38">
        <f>IFERROR(VLOOKUP(M229,'Display Lists'!$B$3:$C$8,2,FALSE),0)*R229</f>
        <v>0</v>
      </c>
      <c r="U229" s="36"/>
      <c r="V229" s="91"/>
      <c r="W229" s="90"/>
    </row>
    <row r="230" spans="1:23" s="3" customFormat="1" ht="60" customHeight="1" x14ac:dyDescent="0.25">
      <c r="A230" s="124" t="s">
        <v>303</v>
      </c>
      <c r="B230" s="33"/>
      <c r="C230" s="33"/>
      <c r="D230" s="5" t="s">
        <v>70</v>
      </c>
      <c r="E230" s="35"/>
      <c r="F230" s="36"/>
      <c r="G230" s="83"/>
      <c r="H230" s="166"/>
      <c r="I230" s="36"/>
      <c r="J230" s="35"/>
      <c r="K230" s="35"/>
      <c r="L230" s="36"/>
      <c r="M230" s="37"/>
      <c r="N230" s="37"/>
      <c r="O230" s="37"/>
      <c r="P230" s="37"/>
      <c r="Q230" s="37"/>
      <c r="R230" s="38">
        <f>(IFERROR(VLOOKUP(O230,'Display Lists'!$B$24:$F$28,5,FALSE),0)+ IFERROR(VLOOKUP(P230,'Display Lists'!$C$24:$F$28,4,FALSE),0)+IFERROR(VLOOKUP(Q230,'Display Lists'!$C$36:$D$40,2,FALSE),0) )/3</f>
        <v>0</v>
      </c>
      <c r="S230" s="39">
        <f>IFERROR(VLOOKUP(M230,'Display Lists'!$B$3:$C$8,2,FALSE),0)*IFERROR(VLOOKUP(N230,'Display Lists'!$B$13:$C$17,2,FALSE),0)</f>
        <v>0</v>
      </c>
      <c r="T230" s="38">
        <f>IFERROR(VLOOKUP(M230,'Display Lists'!$B$3:$C$8,2,FALSE),0)*R230</f>
        <v>0</v>
      </c>
      <c r="U230" s="36"/>
      <c r="V230" s="91"/>
      <c r="W230" s="90"/>
    </row>
    <row r="231" spans="1:23" s="3" customFormat="1" ht="148.19999999999999" customHeight="1" x14ac:dyDescent="0.25">
      <c r="A231" s="124" t="s">
        <v>890</v>
      </c>
      <c r="B231" s="33">
        <v>0.1</v>
      </c>
      <c r="C231" s="33"/>
      <c r="D231" s="65" t="s">
        <v>304</v>
      </c>
      <c r="E231" s="35"/>
      <c r="F231" s="36"/>
      <c r="G231" s="83"/>
      <c r="H231" s="166"/>
      <c r="I231" s="36"/>
      <c r="J231" s="35"/>
      <c r="K231" s="35"/>
      <c r="L231" s="36"/>
      <c r="M231" s="37"/>
      <c r="N231" s="37"/>
      <c r="O231" s="37"/>
      <c r="P231" s="37"/>
      <c r="Q231" s="37"/>
      <c r="R231" s="38">
        <f>(IFERROR(VLOOKUP(O231,'Display Lists'!$B$24:$F$28,5,FALSE),0)+ IFERROR(VLOOKUP(P231,'Display Lists'!$C$24:$F$28,4,FALSE),0)+IFERROR(VLOOKUP(Q231,'Display Lists'!$C$36:$D$40,2,FALSE),0) )/3</f>
        <v>0</v>
      </c>
      <c r="S231" s="39">
        <f>IFERROR(VLOOKUP(M231,'Display Lists'!$B$3:$C$8,2,FALSE),0)*IFERROR(VLOOKUP(N231,'Display Lists'!$B$13:$C$17,2,FALSE),0)</f>
        <v>0</v>
      </c>
      <c r="T231" s="38">
        <f>IFERROR(VLOOKUP(M231,'Display Lists'!$B$3:$C$8,2,FALSE),0)*R231</f>
        <v>0</v>
      </c>
      <c r="U231" s="36"/>
      <c r="V231" s="91"/>
      <c r="W231" s="90"/>
    </row>
    <row r="232" spans="1:23" s="3" customFormat="1" ht="111" customHeight="1" x14ac:dyDescent="0.25">
      <c r="A232" s="124" t="s">
        <v>891</v>
      </c>
      <c r="B232" s="33">
        <v>0.2</v>
      </c>
      <c r="C232" s="33"/>
      <c r="D232" s="134" t="s">
        <v>305</v>
      </c>
      <c r="E232" s="35"/>
      <c r="F232" s="36"/>
      <c r="G232" s="83"/>
      <c r="H232" s="166"/>
      <c r="I232" s="36"/>
      <c r="J232" s="35"/>
      <c r="K232" s="35"/>
      <c r="L232" s="36"/>
      <c r="M232" s="37"/>
      <c r="N232" s="37"/>
      <c r="O232" s="37"/>
      <c r="P232" s="37"/>
      <c r="Q232" s="37"/>
      <c r="R232" s="38">
        <f>(IFERROR(VLOOKUP(O232,'Display Lists'!$B$24:$F$28,5,FALSE),0)+ IFERROR(VLOOKUP(P232,'Display Lists'!$C$24:$F$28,4,FALSE),0)+IFERROR(VLOOKUP(Q232,'Display Lists'!$C$36:$D$40,2,FALSE),0) )/3</f>
        <v>0</v>
      </c>
      <c r="S232" s="39">
        <f>IFERROR(VLOOKUP(M232,'Display Lists'!$B$3:$C$8,2,FALSE),0)*IFERROR(VLOOKUP(N232,'Display Lists'!$B$13:$C$17,2,FALSE),0)</f>
        <v>0</v>
      </c>
      <c r="T232" s="38">
        <f>IFERROR(VLOOKUP(M232,'Display Lists'!$B$3:$C$8,2,FALSE),0)*R232</f>
        <v>0</v>
      </c>
      <c r="U232" s="36"/>
      <c r="V232" s="91"/>
      <c r="W232" s="90"/>
    </row>
    <row r="233" spans="1:23" s="3" customFormat="1" ht="101.4" customHeight="1" x14ac:dyDescent="0.25">
      <c r="A233" s="124" t="s">
        <v>892</v>
      </c>
      <c r="B233" s="33">
        <v>0.2</v>
      </c>
      <c r="C233" s="33"/>
      <c r="D233" s="134" t="s">
        <v>305</v>
      </c>
      <c r="E233" s="35"/>
      <c r="F233" s="36"/>
      <c r="G233" s="83"/>
      <c r="H233" s="166"/>
      <c r="I233" s="36"/>
      <c r="J233" s="35"/>
      <c r="K233" s="35"/>
      <c r="L233" s="36"/>
      <c r="M233" s="37"/>
      <c r="N233" s="37"/>
      <c r="O233" s="37"/>
      <c r="P233" s="37"/>
      <c r="Q233" s="37"/>
      <c r="R233" s="38">
        <f>(IFERROR(VLOOKUP(O233,'Display Lists'!$B$24:$F$28,5,FALSE),0)+ IFERROR(VLOOKUP(P233,'Display Lists'!$C$24:$F$28,4,FALSE),0)+IFERROR(VLOOKUP(Q233,'Display Lists'!$C$36:$D$40,2,FALSE),0) )/3</f>
        <v>0</v>
      </c>
      <c r="S233" s="39">
        <f>IFERROR(VLOOKUP(M233,'Display Lists'!$B$3:$C$8,2,FALSE),0)*IFERROR(VLOOKUP(N233,'Display Lists'!$B$13:$C$17,2,FALSE),0)</f>
        <v>0</v>
      </c>
      <c r="T233" s="38">
        <f>IFERROR(VLOOKUP(M233,'Display Lists'!$B$3:$C$8,2,FALSE),0)*R233</f>
        <v>0</v>
      </c>
      <c r="U233" s="36"/>
      <c r="V233" s="91"/>
      <c r="W233" s="90"/>
    </row>
    <row r="234" spans="1:23" s="3" customFormat="1" ht="76.95" customHeight="1" x14ac:dyDescent="0.25">
      <c r="A234" s="124" t="s">
        <v>887</v>
      </c>
      <c r="B234" s="33">
        <v>20</v>
      </c>
      <c r="C234" s="33"/>
      <c r="D234" s="133" t="s">
        <v>306</v>
      </c>
      <c r="E234" s="35"/>
      <c r="F234" s="36"/>
      <c r="G234" s="83"/>
      <c r="H234" s="166"/>
      <c r="I234" s="36"/>
      <c r="J234" s="35"/>
      <c r="K234" s="35"/>
      <c r="L234" s="36"/>
      <c r="M234" s="37"/>
      <c r="N234" s="37"/>
      <c r="O234" s="37"/>
      <c r="P234" s="37"/>
      <c r="Q234" s="37"/>
      <c r="R234" s="38">
        <f>(IFERROR(VLOOKUP(O234,'Display Lists'!$B$24:$F$28,5,FALSE),0)+ IFERROR(VLOOKUP(P234,'Display Lists'!$C$24:$F$28,4,FALSE),0)+IFERROR(VLOOKUP(Q234,'Display Lists'!$C$36:$D$40,2,FALSE),0) )/3</f>
        <v>0</v>
      </c>
      <c r="S234" s="39">
        <f>IFERROR(VLOOKUP(M234,'Display Lists'!$B$3:$C$8,2,FALSE),0)*IFERROR(VLOOKUP(N234,'Display Lists'!$B$13:$C$17,2,FALSE),0)</f>
        <v>0</v>
      </c>
      <c r="T234" s="38">
        <f>IFERROR(VLOOKUP(M234,'Display Lists'!$B$3:$C$8,2,FALSE),0)*R234</f>
        <v>0</v>
      </c>
      <c r="U234" s="36"/>
      <c r="V234" s="91"/>
      <c r="W234" s="90"/>
    </row>
    <row r="235" spans="1:23" s="3" customFormat="1" ht="147" customHeight="1" x14ac:dyDescent="0.25">
      <c r="A235" s="124" t="s">
        <v>893</v>
      </c>
      <c r="B235" s="33">
        <v>0.1</v>
      </c>
      <c r="C235" s="33"/>
      <c r="D235" s="151" t="s">
        <v>307</v>
      </c>
      <c r="E235" s="35"/>
      <c r="F235" s="36"/>
      <c r="G235" s="83"/>
      <c r="H235" s="166"/>
      <c r="I235" s="36"/>
      <c r="J235" s="35"/>
      <c r="K235" s="35"/>
      <c r="L235" s="36"/>
      <c r="M235" s="37"/>
      <c r="N235" s="37"/>
      <c r="O235" s="37"/>
      <c r="P235" s="37"/>
      <c r="Q235" s="37"/>
      <c r="R235" s="38">
        <f>(IFERROR(VLOOKUP(O235,'Display Lists'!$B$24:$F$28,5,FALSE),0)+ IFERROR(VLOOKUP(P235,'Display Lists'!$C$24:$F$28,4,FALSE),0)+IFERROR(VLOOKUP(Q235,'Display Lists'!$C$36:$D$40,2,FALSE),0) )/3</f>
        <v>0</v>
      </c>
      <c r="S235" s="39">
        <f>IFERROR(VLOOKUP(M235,'Display Lists'!$B$3:$C$8,2,FALSE),0)*IFERROR(VLOOKUP(N235,'Display Lists'!$B$13:$C$17,2,FALSE),0)</f>
        <v>0</v>
      </c>
      <c r="T235" s="38">
        <f>IFERROR(VLOOKUP(M235,'Display Lists'!$B$3:$C$8,2,FALSE),0)*R235</f>
        <v>0</v>
      </c>
      <c r="U235" s="36"/>
      <c r="V235" s="91"/>
      <c r="W235" s="90"/>
    </row>
    <row r="236" spans="1:23" s="3" customFormat="1" ht="96.6" customHeight="1" x14ac:dyDescent="0.25">
      <c r="A236" s="124" t="s">
        <v>889</v>
      </c>
      <c r="B236" s="33"/>
      <c r="C236" s="33"/>
      <c r="D236" s="151" t="s">
        <v>308</v>
      </c>
      <c r="E236" s="35"/>
      <c r="F236" s="36"/>
      <c r="G236" s="83"/>
      <c r="H236" s="166"/>
      <c r="I236" s="36"/>
      <c r="J236" s="35"/>
      <c r="K236" s="35"/>
      <c r="L236" s="36"/>
      <c r="M236" s="37"/>
      <c r="N236" s="37"/>
      <c r="O236" s="37"/>
      <c r="P236" s="37"/>
      <c r="Q236" s="37"/>
      <c r="R236" s="38"/>
      <c r="S236" s="39"/>
      <c r="T236" s="38"/>
      <c r="U236" s="36"/>
      <c r="V236" s="91"/>
      <c r="W236" s="90"/>
    </row>
    <row r="237" spans="1:23" s="3" customFormat="1" ht="60" customHeight="1" x14ac:dyDescent="0.25">
      <c r="A237" s="190" t="s">
        <v>309</v>
      </c>
      <c r="B237" s="191"/>
      <c r="C237" s="191"/>
      <c r="D237" s="191"/>
      <c r="E237" s="191"/>
      <c r="F237" s="191"/>
      <c r="G237" s="191"/>
      <c r="H237" s="191"/>
      <c r="I237" s="191"/>
      <c r="J237" s="191"/>
      <c r="K237" s="191"/>
      <c r="L237" s="191"/>
      <c r="M237" s="191"/>
      <c r="N237" s="191"/>
      <c r="O237" s="191"/>
      <c r="P237" s="191"/>
      <c r="Q237" s="191"/>
      <c r="R237" s="191"/>
      <c r="S237" s="191"/>
      <c r="T237" s="191"/>
      <c r="U237" s="191"/>
      <c r="V237" s="192"/>
      <c r="W237" s="90"/>
    </row>
    <row r="238" spans="1:23" s="3" customFormat="1" ht="60" customHeight="1" x14ac:dyDescent="0.25">
      <c r="A238" s="124" t="s">
        <v>898</v>
      </c>
      <c r="B238" s="33"/>
      <c r="C238" s="33">
        <v>10</v>
      </c>
      <c r="D238" s="71" t="s">
        <v>310</v>
      </c>
      <c r="E238" s="35"/>
      <c r="F238" s="36"/>
      <c r="G238" s="83"/>
      <c r="H238" s="166"/>
      <c r="I238" s="36"/>
      <c r="J238" s="35"/>
      <c r="K238" s="35"/>
      <c r="L238" s="36"/>
      <c r="M238" s="37"/>
      <c r="N238" s="37"/>
      <c r="O238" s="37"/>
      <c r="P238" s="37"/>
      <c r="Q238" s="37"/>
      <c r="R238" s="38">
        <f>(IFERROR(VLOOKUP(O238,'Display Lists'!$B$24:$F$28,5,FALSE),0)+ IFERROR(VLOOKUP(P238,'Display Lists'!$C$24:$F$28,4,FALSE),0)+IFERROR(VLOOKUP(Q238,'Display Lists'!$C$36:$D$40,2,FALSE),0) )/3</f>
        <v>0</v>
      </c>
      <c r="S238" s="39">
        <f>IFERROR(VLOOKUP(M238,'Display Lists'!$B$3:$C$8,2,FALSE),0)*IFERROR(VLOOKUP(N238,'Display Lists'!$B$13:$C$17,2,FALSE),0)</f>
        <v>0</v>
      </c>
      <c r="T238" s="38">
        <f>IFERROR(VLOOKUP(M238,'Display Lists'!$B$3:$C$8,2,FALSE),0)*R238</f>
        <v>0</v>
      </c>
      <c r="U238" s="36"/>
      <c r="V238" s="91"/>
      <c r="W238" s="90"/>
    </row>
    <row r="239" spans="1:23" s="3" customFormat="1" ht="106.2" customHeight="1" x14ac:dyDescent="0.25">
      <c r="A239" s="124" t="s">
        <v>899</v>
      </c>
      <c r="B239" s="33"/>
      <c r="C239" s="33" t="s">
        <v>176</v>
      </c>
      <c r="D239" s="62" t="s">
        <v>311</v>
      </c>
      <c r="E239" s="35"/>
      <c r="F239" s="36"/>
      <c r="G239" s="83"/>
      <c r="H239" s="166"/>
      <c r="I239" s="36"/>
      <c r="J239" s="35"/>
      <c r="K239" s="35"/>
      <c r="L239" s="36"/>
      <c r="M239" s="37"/>
      <c r="N239" s="37"/>
      <c r="O239" s="37"/>
      <c r="P239" s="37"/>
      <c r="Q239" s="37"/>
      <c r="R239" s="38">
        <f>(IFERROR(VLOOKUP(O239,'Display Lists'!$B$24:$F$28,5,FALSE),0)+ IFERROR(VLOOKUP(P239,'Display Lists'!$C$24:$F$28,4,FALSE),0)+IFERROR(VLOOKUP(Q239,'Display Lists'!$C$36:$D$40,2,FALSE),0) )/3</f>
        <v>0</v>
      </c>
      <c r="S239" s="39">
        <f>IFERROR(VLOOKUP(M239,'Display Lists'!$B$3:$C$8,2,FALSE),0)*IFERROR(VLOOKUP(N239,'Display Lists'!$B$13:$C$17,2,FALSE),0)</f>
        <v>0</v>
      </c>
      <c r="T239" s="38">
        <f>IFERROR(VLOOKUP(M239,'Display Lists'!$B$3:$C$8,2,FALSE),0)*R239</f>
        <v>0</v>
      </c>
      <c r="U239" s="36"/>
      <c r="V239" s="91"/>
      <c r="W239" s="90"/>
    </row>
    <row r="240" spans="1:23" s="3" customFormat="1" ht="60" customHeight="1" x14ac:dyDescent="0.25">
      <c r="A240" s="124" t="s">
        <v>312</v>
      </c>
      <c r="B240" s="40" t="s">
        <v>313</v>
      </c>
      <c r="C240" s="40"/>
      <c r="D240" s="5" t="s">
        <v>70</v>
      </c>
      <c r="E240" s="35"/>
      <c r="F240" s="36"/>
      <c r="G240" s="83"/>
      <c r="H240" s="166"/>
      <c r="I240" s="36"/>
      <c r="J240" s="35"/>
      <c r="K240" s="35"/>
      <c r="L240" s="36"/>
      <c r="M240" s="37"/>
      <c r="N240" s="37"/>
      <c r="O240" s="37"/>
      <c r="P240" s="37"/>
      <c r="Q240" s="37"/>
      <c r="R240" s="38">
        <f>(IFERROR(VLOOKUP(O240,'Display Lists'!$B$24:$F$28,5,FALSE),0)+ IFERROR(VLOOKUP(P240,'Display Lists'!$C$24:$F$28,4,FALSE),0)+IFERROR(VLOOKUP(Q240,'Display Lists'!$C$36:$D$40,2,FALSE),0) )/3</f>
        <v>0</v>
      </c>
      <c r="S240" s="39">
        <f>IFERROR(VLOOKUP(M240,'Display Lists'!$B$3:$C$8,2,FALSE),0)*IFERROR(VLOOKUP(N240,'Display Lists'!$B$13:$C$17,2,FALSE),0)</f>
        <v>0</v>
      </c>
      <c r="T240" s="38">
        <f>IFERROR(VLOOKUP(M240,'Display Lists'!$B$3:$C$8,2,FALSE),0)*R240</f>
        <v>0</v>
      </c>
      <c r="U240" s="36"/>
      <c r="V240" s="91"/>
      <c r="W240" s="90"/>
    </row>
    <row r="241" spans="1:23" s="3" customFormat="1" ht="60" customHeight="1" x14ac:dyDescent="0.25">
      <c r="A241" s="124" t="s">
        <v>900</v>
      </c>
      <c r="B241" s="33"/>
      <c r="C241" s="33">
        <v>5</v>
      </c>
      <c r="D241" s="43" t="s">
        <v>314</v>
      </c>
      <c r="E241" s="35"/>
      <c r="F241" s="36"/>
      <c r="G241" s="83"/>
      <c r="H241" s="166"/>
      <c r="I241" s="36"/>
      <c r="J241" s="35"/>
      <c r="K241" s="35"/>
      <c r="L241" s="36"/>
      <c r="M241" s="37"/>
      <c r="N241" s="37"/>
      <c r="O241" s="37"/>
      <c r="P241" s="37"/>
      <c r="Q241" s="37"/>
      <c r="R241" s="38">
        <f>(IFERROR(VLOOKUP(O241,'Display Lists'!$B$24:$F$28,5,FALSE),0)+ IFERROR(VLOOKUP(P241,'Display Lists'!$C$24:$F$28,4,FALSE),0)+IFERROR(VLOOKUP(Q241,'Display Lists'!$C$36:$D$40,2,FALSE),0) )/3</f>
        <v>0</v>
      </c>
      <c r="S241" s="39">
        <f>IFERROR(VLOOKUP(M241,'Display Lists'!$B$3:$C$8,2,FALSE),0)*IFERROR(VLOOKUP(N241,'Display Lists'!$B$13:$C$17,2,FALSE),0)</f>
        <v>0</v>
      </c>
      <c r="T241" s="38">
        <f>IFERROR(VLOOKUP(M241,'Display Lists'!$B$3:$C$8,2,FALSE),0)*R241</f>
        <v>0</v>
      </c>
      <c r="U241" s="36"/>
      <c r="V241" s="91"/>
      <c r="W241" s="90"/>
    </row>
    <row r="242" spans="1:23" s="3" customFormat="1" ht="60" customHeight="1" x14ac:dyDescent="0.25">
      <c r="A242" s="124" t="s">
        <v>901</v>
      </c>
      <c r="B242" s="33">
        <v>0.2</v>
      </c>
      <c r="C242" s="33"/>
      <c r="D242" s="65" t="s">
        <v>194</v>
      </c>
      <c r="E242" s="35"/>
      <c r="F242" s="36"/>
      <c r="G242" s="83"/>
      <c r="H242" s="166"/>
      <c r="I242" s="36"/>
      <c r="J242" s="35"/>
      <c r="K242" s="35"/>
      <c r="L242" s="36"/>
      <c r="M242" s="37"/>
      <c r="N242" s="37"/>
      <c r="O242" s="37"/>
      <c r="P242" s="37"/>
      <c r="Q242" s="37"/>
      <c r="R242" s="38">
        <f>(IFERROR(VLOOKUP(O242,'Display Lists'!$B$24:$F$28,5,FALSE),0)+ IFERROR(VLOOKUP(P242,'Display Lists'!$C$24:$F$28,4,FALSE),0)+IFERROR(VLOOKUP(Q242,'Display Lists'!$C$36:$D$40,2,FALSE),0) )/3</f>
        <v>0</v>
      </c>
      <c r="S242" s="39">
        <f>IFERROR(VLOOKUP(M242,'Display Lists'!$B$3:$C$8,2,FALSE),0)*IFERROR(VLOOKUP(N242,'Display Lists'!$B$13:$C$17,2,FALSE),0)</f>
        <v>0</v>
      </c>
      <c r="T242" s="38">
        <f>IFERROR(VLOOKUP(M242,'Display Lists'!$B$3:$C$8,2,FALSE),0)*R242</f>
        <v>0</v>
      </c>
      <c r="U242" s="36"/>
      <c r="V242" s="91"/>
      <c r="W242" s="90"/>
    </row>
    <row r="243" spans="1:23" s="3" customFormat="1" ht="41.4" customHeight="1" x14ac:dyDescent="0.25">
      <c r="A243" s="124" t="s">
        <v>902</v>
      </c>
      <c r="B243" s="33">
        <v>20</v>
      </c>
      <c r="C243" s="33"/>
      <c r="D243" s="61" t="s">
        <v>315</v>
      </c>
      <c r="E243" s="35"/>
      <c r="F243" s="36"/>
      <c r="G243" s="83"/>
      <c r="H243" s="166"/>
      <c r="I243" s="36"/>
      <c r="J243" s="35"/>
      <c r="K243" s="35"/>
      <c r="L243" s="36"/>
      <c r="M243" s="37"/>
      <c r="N243" s="37"/>
      <c r="O243" s="37"/>
      <c r="P243" s="37"/>
      <c r="Q243" s="37"/>
      <c r="R243" s="38">
        <f>(IFERROR(VLOOKUP(O243,'Display Lists'!$B$24:$F$28,5,FALSE),0)+ IFERROR(VLOOKUP(P243,'Display Lists'!$C$24:$F$28,4,FALSE),0)+IFERROR(VLOOKUP(Q243,'Display Lists'!$C$36:$D$40,2,FALSE),0) )/3</f>
        <v>0</v>
      </c>
      <c r="S243" s="39">
        <f>IFERROR(VLOOKUP(M243,'Display Lists'!$B$3:$C$8,2,FALSE),0)*IFERROR(VLOOKUP(N243,'Display Lists'!$B$13:$C$17,2,FALSE),0)</f>
        <v>0</v>
      </c>
      <c r="T243" s="38">
        <f>IFERROR(VLOOKUP(M243,'Display Lists'!$B$3:$C$8,2,FALSE),0)*R243</f>
        <v>0</v>
      </c>
      <c r="U243" s="36"/>
      <c r="V243" s="91"/>
      <c r="W243" s="90"/>
    </row>
    <row r="244" spans="1:23" s="3" customFormat="1" ht="60" customHeight="1" x14ac:dyDescent="0.25">
      <c r="A244" s="124" t="s">
        <v>903</v>
      </c>
      <c r="B244" s="33">
        <v>10</v>
      </c>
      <c r="C244" s="33"/>
      <c r="D244" s="46" t="s">
        <v>316</v>
      </c>
      <c r="E244" s="35"/>
      <c r="F244" s="36"/>
      <c r="G244" s="83"/>
      <c r="H244" s="166"/>
      <c r="I244" s="36"/>
      <c r="J244" s="35"/>
      <c r="K244" s="35"/>
      <c r="L244" s="36"/>
      <c r="M244" s="37"/>
      <c r="N244" s="37"/>
      <c r="O244" s="37"/>
      <c r="P244" s="37"/>
      <c r="Q244" s="37"/>
      <c r="R244" s="38">
        <f>(IFERROR(VLOOKUP(O244,'Display Lists'!$B$24:$F$28,5,FALSE),0)+ IFERROR(VLOOKUP(P244,'Display Lists'!$C$24:$F$28,4,FALSE),0)+IFERROR(VLOOKUP(Q244,'Display Lists'!$C$36:$D$40,2,FALSE),0) )/3</f>
        <v>0</v>
      </c>
      <c r="S244" s="39">
        <f>IFERROR(VLOOKUP(M244,'Display Lists'!$B$3:$C$8,2,FALSE),0)*IFERROR(VLOOKUP(N244,'Display Lists'!$B$13:$C$17,2,FALSE),0)</f>
        <v>0</v>
      </c>
      <c r="T244" s="38">
        <f>IFERROR(VLOOKUP(M244,'Display Lists'!$B$3:$C$8,2,FALSE),0)*R244</f>
        <v>0</v>
      </c>
      <c r="U244" s="36"/>
      <c r="V244" s="91"/>
      <c r="W244" s="90"/>
    </row>
    <row r="245" spans="1:23" s="3" customFormat="1" ht="201" customHeight="1" x14ac:dyDescent="0.25">
      <c r="A245" s="124" t="s">
        <v>904</v>
      </c>
      <c r="B245" s="33">
        <v>0.4</v>
      </c>
      <c r="C245" s="33"/>
      <c r="D245" s="43" t="s">
        <v>317</v>
      </c>
      <c r="E245" s="35"/>
      <c r="F245" s="36"/>
      <c r="G245" s="83"/>
      <c r="H245" s="166"/>
      <c r="I245" s="36"/>
      <c r="J245" s="35"/>
      <c r="K245" s="35"/>
      <c r="L245" s="36"/>
      <c r="M245" s="37"/>
      <c r="N245" s="37"/>
      <c r="O245" s="37"/>
      <c r="P245" s="37"/>
      <c r="Q245" s="37"/>
      <c r="R245" s="38">
        <f>(IFERROR(VLOOKUP(O245,'Display Lists'!$B$24:$F$28,5,FALSE),0)+ IFERROR(VLOOKUP(P245,'Display Lists'!$C$24:$F$28,4,FALSE),0)+IFERROR(VLOOKUP(Q245,'Display Lists'!$C$36:$D$40,2,FALSE),0) )/3</f>
        <v>0</v>
      </c>
      <c r="S245" s="39">
        <f>IFERROR(VLOOKUP(M245,'Display Lists'!$B$3:$C$8,2,FALSE),0)*IFERROR(VLOOKUP(N245,'Display Lists'!$B$13:$C$17,2,FALSE),0)</f>
        <v>0</v>
      </c>
      <c r="T245" s="38">
        <f>IFERROR(VLOOKUP(M245,'Display Lists'!$B$3:$C$8,2,FALSE),0)*R245</f>
        <v>0</v>
      </c>
      <c r="U245" s="36"/>
      <c r="V245" s="91"/>
      <c r="W245" s="90"/>
    </row>
    <row r="246" spans="1:23" s="3" customFormat="1" ht="60" customHeight="1" x14ac:dyDescent="0.25">
      <c r="A246" s="190" t="s">
        <v>318</v>
      </c>
      <c r="B246" s="191"/>
      <c r="C246" s="191"/>
      <c r="D246" s="191"/>
      <c r="E246" s="191"/>
      <c r="F246" s="191"/>
      <c r="G246" s="191"/>
      <c r="H246" s="191"/>
      <c r="I246" s="191"/>
      <c r="J246" s="191"/>
      <c r="K246" s="191"/>
      <c r="L246" s="191"/>
      <c r="M246" s="191"/>
      <c r="N246" s="191"/>
      <c r="O246" s="191"/>
      <c r="P246" s="191"/>
      <c r="Q246" s="191"/>
      <c r="R246" s="191"/>
      <c r="S246" s="191"/>
      <c r="T246" s="191"/>
      <c r="U246" s="191"/>
      <c r="V246" s="192"/>
      <c r="W246" s="90"/>
    </row>
    <row r="247" spans="1:23" s="3" customFormat="1" ht="66.599999999999994" customHeight="1" x14ac:dyDescent="0.25">
      <c r="A247" s="124" t="s">
        <v>905</v>
      </c>
      <c r="B247" s="33">
        <v>0.4</v>
      </c>
      <c r="C247" s="33"/>
      <c r="D247" s="65" t="s">
        <v>319</v>
      </c>
      <c r="E247" s="35"/>
      <c r="F247" s="36"/>
      <c r="G247" s="83"/>
      <c r="H247" s="166"/>
      <c r="I247" s="36"/>
      <c r="J247" s="35"/>
      <c r="K247" s="35"/>
      <c r="L247" s="36"/>
      <c r="M247" s="37"/>
      <c r="N247" s="37"/>
      <c r="O247" s="37"/>
      <c r="P247" s="37"/>
      <c r="Q247" s="37"/>
      <c r="R247" s="38">
        <f>(IFERROR(VLOOKUP(O247,'Display Lists'!$B$24:$F$28,5,FALSE),0)+ IFERROR(VLOOKUP(P247,'Display Lists'!$C$24:$F$28,4,FALSE),0)+IFERROR(VLOOKUP(Q247,'Display Lists'!$C$36:$D$40,2,FALSE),0) )/3</f>
        <v>0</v>
      </c>
      <c r="S247" s="39">
        <f>IFERROR(VLOOKUP(M247,'Display Lists'!$B$3:$C$8,2,FALSE),0)*IFERROR(VLOOKUP(N247,'Display Lists'!$B$13:$C$17,2,FALSE),0)</f>
        <v>0</v>
      </c>
      <c r="T247" s="38">
        <f>IFERROR(VLOOKUP(M247,'Display Lists'!$B$3:$C$8,2,FALSE),0)*R247</f>
        <v>0</v>
      </c>
      <c r="U247" s="36"/>
      <c r="V247" s="91"/>
      <c r="W247" s="90"/>
    </row>
    <row r="248" spans="1:23" s="3" customFormat="1" ht="176.4" customHeight="1" x14ac:dyDescent="0.25">
      <c r="A248" s="124" t="s">
        <v>906</v>
      </c>
      <c r="B248" s="33"/>
      <c r="C248" s="33"/>
      <c r="D248" s="143" t="s">
        <v>320</v>
      </c>
      <c r="E248" s="35"/>
      <c r="F248" s="36"/>
      <c r="G248" s="83"/>
      <c r="H248" s="166"/>
      <c r="I248" s="36"/>
      <c r="J248" s="35"/>
      <c r="K248" s="35"/>
      <c r="L248" s="36"/>
      <c r="M248" s="37"/>
      <c r="N248" s="37"/>
      <c r="O248" s="37"/>
      <c r="P248" s="37"/>
      <c r="Q248" s="37"/>
      <c r="R248" s="38">
        <f>(IFERROR(VLOOKUP(O248,'Display Lists'!$B$24:$F$28,5,FALSE),0)+ IFERROR(VLOOKUP(P248,'Display Lists'!$C$24:$F$28,4,FALSE),0)+IFERROR(VLOOKUP(Q248,'Display Lists'!$C$36:$D$40,2,FALSE),0) )/3</f>
        <v>0</v>
      </c>
      <c r="S248" s="39">
        <f>IFERROR(VLOOKUP(M248,'Display Lists'!$B$3:$C$8,2,FALSE),0)*IFERROR(VLOOKUP(N248,'Display Lists'!$B$13:$C$17,2,FALSE),0)</f>
        <v>0</v>
      </c>
      <c r="T248" s="38">
        <f>IFERROR(VLOOKUP(M248,'Display Lists'!$B$3:$C$8,2,FALSE),0)*R248</f>
        <v>0</v>
      </c>
      <c r="U248" s="36"/>
      <c r="V248" s="91"/>
      <c r="W248" s="90"/>
    </row>
    <row r="249" spans="1:23" s="3" customFormat="1" ht="92.4" customHeight="1" x14ac:dyDescent="0.25">
      <c r="A249" s="124" t="s">
        <v>907</v>
      </c>
      <c r="B249" s="33"/>
      <c r="C249" s="33" t="s">
        <v>321</v>
      </c>
      <c r="D249" s="63" t="s">
        <v>322</v>
      </c>
      <c r="E249" s="35"/>
      <c r="F249" s="36"/>
      <c r="G249" s="83"/>
      <c r="H249" s="166"/>
      <c r="I249" s="36"/>
      <c r="J249" s="35"/>
      <c r="K249" s="35"/>
      <c r="L249" s="36"/>
      <c r="M249" s="37"/>
      <c r="N249" s="37"/>
      <c r="O249" s="37"/>
      <c r="P249" s="37"/>
      <c r="Q249" s="37"/>
      <c r="R249" s="38">
        <f>(IFERROR(VLOOKUP(O249,'Display Lists'!$B$24:$F$28,5,FALSE),0)+ IFERROR(VLOOKUP(P249,'Display Lists'!$C$24:$F$28,4,FALSE),0)+IFERROR(VLOOKUP(Q249,'Display Lists'!$C$36:$D$40,2,FALSE),0) )/3</f>
        <v>0</v>
      </c>
      <c r="S249" s="39">
        <f>IFERROR(VLOOKUP(M249,'Display Lists'!$B$3:$C$8,2,FALSE),0)*IFERROR(VLOOKUP(N249,'Display Lists'!$B$13:$C$17,2,FALSE),0)</f>
        <v>0</v>
      </c>
      <c r="T249" s="38">
        <f>IFERROR(VLOOKUP(M249,'Display Lists'!$B$3:$C$8,2,FALSE),0)*R249</f>
        <v>0</v>
      </c>
      <c r="U249" s="36"/>
      <c r="V249" s="91"/>
      <c r="W249" s="90"/>
    </row>
    <row r="250" spans="1:23" s="3" customFormat="1" ht="111.6" customHeight="1" x14ac:dyDescent="0.25">
      <c r="A250" s="124" t="s">
        <v>908</v>
      </c>
      <c r="B250" s="33"/>
      <c r="C250" s="33">
        <v>0.2</v>
      </c>
      <c r="D250" s="65" t="s">
        <v>323</v>
      </c>
      <c r="E250" s="35"/>
      <c r="F250" s="36"/>
      <c r="G250" s="83"/>
      <c r="H250" s="166"/>
      <c r="I250" s="36"/>
      <c r="J250" s="35"/>
      <c r="K250" s="35"/>
      <c r="L250" s="36"/>
      <c r="M250" s="37"/>
      <c r="N250" s="37"/>
      <c r="O250" s="37"/>
      <c r="P250" s="37"/>
      <c r="Q250" s="37"/>
      <c r="R250" s="38">
        <f>(IFERROR(VLOOKUP(O250,'Display Lists'!$B$24:$F$28,5,FALSE),0)+ IFERROR(VLOOKUP(P250,'Display Lists'!$C$24:$F$28,4,FALSE),0)+IFERROR(VLOOKUP(Q250,'Display Lists'!$C$36:$D$40,2,FALSE),0) )/3</f>
        <v>0</v>
      </c>
      <c r="S250" s="39">
        <f>IFERROR(VLOOKUP(M250,'Display Lists'!$B$3:$C$8,2,FALSE),0)*IFERROR(VLOOKUP(N250,'Display Lists'!$B$13:$C$17,2,FALSE),0)</f>
        <v>0</v>
      </c>
      <c r="T250" s="38">
        <f>IFERROR(VLOOKUP(M250,'Display Lists'!$B$3:$C$8,2,FALSE),0)*R250</f>
        <v>0</v>
      </c>
      <c r="U250" s="36"/>
      <c r="V250" s="91"/>
      <c r="W250" s="90"/>
    </row>
    <row r="251" spans="1:23" s="3" customFormat="1" ht="60" customHeight="1" x14ac:dyDescent="0.25">
      <c r="A251" s="190" t="s">
        <v>324</v>
      </c>
      <c r="B251" s="191"/>
      <c r="C251" s="191"/>
      <c r="D251" s="191"/>
      <c r="E251" s="191"/>
      <c r="F251" s="191"/>
      <c r="G251" s="191"/>
      <c r="H251" s="191"/>
      <c r="I251" s="191"/>
      <c r="J251" s="191"/>
      <c r="K251" s="191"/>
      <c r="L251" s="191"/>
      <c r="M251" s="191"/>
      <c r="N251" s="191"/>
      <c r="O251" s="191"/>
      <c r="P251" s="191"/>
      <c r="Q251" s="191"/>
      <c r="R251" s="191"/>
      <c r="S251" s="191"/>
      <c r="T251" s="191"/>
      <c r="U251" s="191"/>
      <c r="V251" s="192"/>
      <c r="W251" s="90"/>
    </row>
    <row r="252" spans="1:23" s="3" customFormat="1" ht="62.4" customHeight="1" x14ac:dyDescent="0.25">
      <c r="A252" s="124" t="s">
        <v>909</v>
      </c>
      <c r="B252" s="33"/>
      <c r="C252" s="33">
        <v>1</v>
      </c>
      <c r="D252" s="65" t="s">
        <v>325</v>
      </c>
      <c r="E252" s="35"/>
      <c r="F252" s="36"/>
      <c r="G252" s="83"/>
      <c r="H252" s="166"/>
      <c r="I252" s="36"/>
      <c r="J252" s="35"/>
      <c r="K252" s="35"/>
      <c r="L252" s="36"/>
      <c r="M252" s="37"/>
      <c r="N252" s="37"/>
      <c r="O252" s="37"/>
      <c r="P252" s="37"/>
      <c r="Q252" s="37"/>
      <c r="R252" s="38">
        <f>(IFERROR(VLOOKUP(O252,'Display Lists'!$B$24:$F$28,5,FALSE),0)+ IFERROR(VLOOKUP(P252,'Display Lists'!$C$24:$F$28,4,FALSE),0)+IFERROR(VLOOKUP(Q252,'Display Lists'!$C$36:$D$40,2,FALSE),0) )/3</f>
        <v>0</v>
      </c>
      <c r="S252" s="39">
        <f>IFERROR(VLOOKUP(M252,'Display Lists'!$B$3:$C$8,2,FALSE),0)*IFERROR(VLOOKUP(N252,'Display Lists'!$B$13:$C$17,2,FALSE),0)</f>
        <v>0</v>
      </c>
      <c r="T252" s="38">
        <f>IFERROR(VLOOKUP(M252,'Display Lists'!$B$3:$C$8,2,FALSE),0)*R252</f>
        <v>0</v>
      </c>
      <c r="U252" s="36"/>
      <c r="V252" s="91"/>
      <c r="W252" s="90"/>
    </row>
    <row r="253" spans="1:23" s="3" customFormat="1" ht="140.4" customHeight="1" x14ac:dyDescent="0.25">
      <c r="A253" s="124" t="s">
        <v>910</v>
      </c>
      <c r="B253" s="33">
        <v>100</v>
      </c>
      <c r="C253" s="33"/>
      <c r="D253" s="71" t="s">
        <v>326</v>
      </c>
      <c r="E253" s="35"/>
      <c r="F253" s="36"/>
      <c r="G253" s="83"/>
      <c r="H253" s="166"/>
      <c r="I253" s="36"/>
      <c r="J253" s="35"/>
      <c r="K253" s="35"/>
      <c r="L253" s="36"/>
      <c r="M253" s="37"/>
      <c r="N253" s="37"/>
      <c r="O253" s="37"/>
      <c r="P253" s="37"/>
      <c r="Q253" s="37"/>
      <c r="R253" s="38">
        <f>(IFERROR(VLOOKUP(O253,'Display Lists'!$B$24:$F$28,5,FALSE),0)+ IFERROR(VLOOKUP(P253,'Display Lists'!$C$24:$F$28,4,FALSE),0)+IFERROR(VLOOKUP(Q253,'Display Lists'!$C$36:$D$40,2,FALSE),0) )/3</f>
        <v>0</v>
      </c>
      <c r="S253" s="39">
        <f>IFERROR(VLOOKUP(M253,'Display Lists'!$B$3:$C$8,2,FALSE),0)*IFERROR(VLOOKUP(N253,'Display Lists'!$B$13:$C$17,2,FALSE),0)</f>
        <v>0</v>
      </c>
      <c r="T253" s="38">
        <f>IFERROR(VLOOKUP(M253,'Display Lists'!$B$3:$C$8,2,FALSE),0)*R253</f>
        <v>0</v>
      </c>
      <c r="U253" s="36"/>
      <c r="V253" s="91"/>
      <c r="W253" s="90"/>
    </row>
    <row r="254" spans="1:23" s="3" customFormat="1" ht="96" customHeight="1" x14ac:dyDescent="0.25">
      <c r="A254" s="124" t="s">
        <v>911</v>
      </c>
      <c r="B254" s="33"/>
      <c r="C254" s="33">
        <v>0.1</v>
      </c>
      <c r="D254" s="140" t="s">
        <v>327</v>
      </c>
      <c r="E254" s="35"/>
      <c r="F254" s="36"/>
      <c r="G254" s="83"/>
      <c r="H254" s="166"/>
      <c r="I254" s="36"/>
      <c r="J254" s="35"/>
      <c r="K254" s="35"/>
      <c r="L254" s="36"/>
      <c r="M254" s="37"/>
      <c r="N254" s="37"/>
      <c r="O254" s="37"/>
      <c r="P254" s="37"/>
      <c r="Q254" s="37"/>
      <c r="R254" s="38">
        <f>(IFERROR(VLOOKUP(O254,'Display Lists'!$B$24:$F$28,5,FALSE),0)+ IFERROR(VLOOKUP(P254,'Display Lists'!$C$24:$F$28,4,FALSE),0)+IFERROR(VLOOKUP(Q254,'Display Lists'!$C$36:$D$40,2,FALSE),0) )/3</f>
        <v>0</v>
      </c>
      <c r="S254" s="39">
        <f>IFERROR(VLOOKUP(M254,'Display Lists'!$B$3:$C$8,2,FALSE),0)*IFERROR(VLOOKUP(N254,'Display Lists'!$B$13:$C$17,2,FALSE),0)</f>
        <v>0</v>
      </c>
      <c r="T254" s="38">
        <f>IFERROR(VLOOKUP(M254,'Display Lists'!$B$3:$C$8,2,FALSE),0)*R254</f>
        <v>0</v>
      </c>
      <c r="U254" s="36"/>
      <c r="V254" s="91"/>
      <c r="W254" s="90"/>
    </row>
    <row r="255" spans="1:23" s="3" customFormat="1" ht="86.4" customHeight="1" x14ac:dyDescent="0.25">
      <c r="A255" s="124" t="s">
        <v>913</v>
      </c>
      <c r="B255" s="40" t="s">
        <v>328</v>
      </c>
      <c r="C255" s="40"/>
      <c r="D255" s="62" t="s">
        <v>329</v>
      </c>
      <c r="E255" s="35"/>
      <c r="F255" s="36"/>
      <c r="G255" s="83"/>
      <c r="H255" s="166"/>
      <c r="I255" s="36"/>
      <c r="J255" s="35"/>
      <c r="K255" s="35"/>
      <c r="L255" s="36"/>
      <c r="M255" s="37"/>
      <c r="N255" s="37"/>
      <c r="O255" s="37"/>
      <c r="P255" s="37"/>
      <c r="Q255" s="37"/>
      <c r="R255" s="38">
        <f>(IFERROR(VLOOKUP(O255,'Display Lists'!$B$24:$F$28,5,FALSE),0)+ IFERROR(VLOOKUP(P255,'Display Lists'!$C$24:$F$28,4,FALSE),0)+IFERROR(VLOOKUP(Q255,'Display Lists'!$C$36:$D$40,2,FALSE),0) )/3</f>
        <v>0</v>
      </c>
      <c r="S255" s="39">
        <f>IFERROR(VLOOKUP(M255,'Display Lists'!$B$3:$C$8,2,FALSE),0)*IFERROR(VLOOKUP(N255,'Display Lists'!$B$13:$C$17,2,FALSE),0)</f>
        <v>0</v>
      </c>
      <c r="T255" s="38">
        <f>IFERROR(VLOOKUP(M255,'Display Lists'!$B$3:$C$8,2,FALSE),0)*R255</f>
        <v>0</v>
      </c>
      <c r="U255" s="36"/>
      <c r="V255" s="91"/>
      <c r="W255" s="90"/>
    </row>
    <row r="256" spans="1:23" s="3" customFormat="1" ht="60" customHeight="1" x14ac:dyDescent="0.25">
      <c r="A256" s="124" t="s">
        <v>912</v>
      </c>
      <c r="B256" s="33">
        <v>800</v>
      </c>
      <c r="C256" s="33"/>
      <c r="D256" s="64" t="s">
        <v>330</v>
      </c>
      <c r="E256" s="35"/>
      <c r="F256" s="36"/>
      <c r="G256" s="83"/>
      <c r="H256" s="166"/>
      <c r="I256" s="36"/>
      <c r="J256" s="35"/>
      <c r="K256" s="35"/>
      <c r="L256" s="36"/>
      <c r="M256" s="37"/>
      <c r="N256" s="37"/>
      <c r="O256" s="37"/>
      <c r="P256" s="37"/>
      <c r="Q256" s="37"/>
      <c r="R256" s="38">
        <f>(IFERROR(VLOOKUP(O256,'Display Lists'!$B$24:$F$28,5,FALSE),0)+ IFERROR(VLOOKUP(P256,'Display Lists'!$C$24:$F$28,4,FALSE),0)+IFERROR(VLOOKUP(Q256,'Display Lists'!$C$36:$D$40,2,FALSE),0) )/3</f>
        <v>0</v>
      </c>
      <c r="S256" s="39">
        <f>IFERROR(VLOOKUP(M256,'Display Lists'!$B$3:$C$8,2,FALSE),0)*IFERROR(VLOOKUP(N256,'Display Lists'!$B$13:$C$17,2,FALSE),0)</f>
        <v>0</v>
      </c>
      <c r="T256" s="38">
        <f>IFERROR(VLOOKUP(M256,'Display Lists'!$B$3:$C$8,2,FALSE),0)*R256</f>
        <v>0</v>
      </c>
      <c r="U256" s="36"/>
      <c r="V256" s="91"/>
      <c r="W256" s="90"/>
    </row>
    <row r="257" spans="1:23" s="3" customFormat="1" ht="160.19999999999999" customHeight="1" x14ac:dyDescent="0.25">
      <c r="A257" s="124" t="s">
        <v>331</v>
      </c>
      <c r="B257" s="33">
        <v>2</v>
      </c>
      <c r="C257" s="33"/>
      <c r="D257" s="146" t="s">
        <v>332</v>
      </c>
      <c r="E257" s="35"/>
      <c r="F257" s="36"/>
      <c r="G257" s="83"/>
      <c r="H257" s="166"/>
      <c r="I257" s="36"/>
      <c r="J257" s="35"/>
      <c r="K257" s="35"/>
      <c r="L257" s="36"/>
      <c r="M257" s="37"/>
      <c r="N257" s="37"/>
      <c r="O257" s="37"/>
      <c r="P257" s="37"/>
      <c r="Q257" s="37"/>
      <c r="R257" s="38">
        <f>(IFERROR(VLOOKUP(O257,'Display Lists'!$B$24:$F$28,5,FALSE),0)+ IFERROR(VLOOKUP(P257,'Display Lists'!$C$24:$F$28,4,FALSE),0)+IFERROR(VLOOKUP(Q257,'Display Lists'!$C$36:$D$40,2,FALSE),0) )/3</f>
        <v>0</v>
      </c>
      <c r="S257" s="39">
        <f>IFERROR(VLOOKUP(M257,'Display Lists'!$B$3:$C$8,2,FALSE),0)*IFERROR(VLOOKUP(N257,'Display Lists'!$B$13:$C$17,2,FALSE),0)</f>
        <v>0</v>
      </c>
      <c r="T257" s="38">
        <f>IFERROR(VLOOKUP(M257,'Display Lists'!$B$3:$C$8,2,FALSE),0)*R257</f>
        <v>0</v>
      </c>
      <c r="U257" s="36"/>
      <c r="V257" s="91"/>
      <c r="W257" s="90"/>
    </row>
    <row r="258" spans="1:23" s="3" customFormat="1" ht="304.95" customHeight="1" x14ac:dyDescent="0.25">
      <c r="A258" s="124" t="s">
        <v>914</v>
      </c>
      <c r="B258" s="33"/>
      <c r="C258" s="33">
        <v>1.5</v>
      </c>
      <c r="D258" s="65" t="s">
        <v>333</v>
      </c>
      <c r="E258" s="35"/>
      <c r="F258" s="36"/>
      <c r="G258" s="83"/>
      <c r="H258" s="166"/>
      <c r="I258" s="36"/>
      <c r="J258" s="35"/>
      <c r="K258" s="35"/>
      <c r="L258" s="36"/>
      <c r="M258" s="37"/>
      <c r="N258" s="37"/>
      <c r="O258" s="37"/>
      <c r="P258" s="37"/>
      <c r="Q258" s="37"/>
      <c r="R258" s="38">
        <f>(IFERROR(VLOOKUP(O258,'Display Lists'!$B$24:$F$28,5,FALSE),0)+ IFERROR(VLOOKUP(P258,'Display Lists'!$C$24:$F$28,4,FALSE),0)+IFERROR(VLOOKUP(Q258,'Display Lists'!$C$36:$D$40,2,FALSE),0) )/3</f>
        <v>0</v>
      </c>
      <c r="S258" s="39">
        <f>IFERROR(VLOOKUP(M258,'Display Lists'!$B$3:$C$8,2,FALSE),0)*IFERROR(VLOOKUP(N258,'Display Lists'!$B$13:$C$17,2,FALSE),0)</f>
        <v>0</v>
      </c>
      <c r="T258" s="38">
        <f>IFERROR(VLOOKUP(M258,'Display Lists'!$B$3:$C$8,2,FALSE),0)*R258</f>
        <v>0</v>
      </c>
      <c r="U258" s="36"/>
      <c r="V258" s="91"/>
      <c r="W258" s="90"/>
    </row>
    <row r="259" spans="1:23" s="3" customFormat="1" ht="199.2" customHeight="1" x14ac:dyDescent="0.25">
      <c r="A259" s="124" t="s">
        <v>915</v>
      </c>
      <c r="B259" s="33">
        <v>0.01</v>
      </c>
      <c r="C259" s="33"/>
      <c r="D259" s="144" t="s">
        <v>334</v>
      </c>
      <c r="E259" s="35"/>
      <c r="F259" s="36"/>
      <c r="G259" s="83"/>
      <c r="H259" s="166"/>
      <c r="I259" s="36"/>
      <c r="J259" s="35"/>
      <c r="K259" s="35"/>
      <c r="L259" s="36"/>
      <c r="M259" s="37"/>
      <c r="N259" s="37"/>
      <c r="O259" s="37"/>
      <c r="P259" s="37"/>
      <c r="Q259" s="37"/>
      <c r="R259" s="38">
        <f>(IFERROR(VLOOKUP(O259,'Display Lists'!$B$24:$F$28,5,FALSE),0)+ IFERROR(VLOOKUP(P259,'Display Lists'!$C$24:$F$28,4,FALSE),0)+IFERROR(VLOOKUP(Q259,'Display Lists'!$C$36:$D$40,2,FALSE),0) )/3</f>
        <v>0</v>
      </c>
      <c r="S259" s="39">
        <f>IFERROR(VLOOKUP(M259,'Display Lists'!$B$3:$C$8,2,FALSE),0)*IFERROR(VLOOKUP(N259,'Display Lists'!$B$13:$C$17,2,FALSE),0)</f>
        <v>0</v>
      </c>
      <c r="T259" s="38">
        <f>IFERROR(VLOOKUP(M259,'Display Lists'!$B$3:$C$8,2,FALSE),0)*R259</f>
        <v>0</v>
      </c>
      <c r="U259" s="36"/>
      <c r="V259" s="91"/>
      <c r="W259" s="90"/>
    </row>
    <row r="260" spans="1:23" s="3" customFormat="1" ht="85.95" customHeight="1" x14ac:dyDescent="0.25">
      <c r="A260" s="124" t="s">
        <v>916</v>
      </c>
      <c r="B260" s="33">
        <v>1000</v>
      </c>
      <c r="C260" s="33"/>
      <c r="D260" s="142" t="s">
        <v>335</v>
      </c>
      <c r="E260" s="35"/>
      <c r="F260" s="36"/>
      <c r="G260" s="83"/>
      <c r="H260" s="166"/>
      <c r="I260" s="36"/>
      <c r="J260" s="35"/>
      <c r="K260" s="35"/>
      <c r="L260" s="36"/>
      <c r="M260" s="37"/>
      <c r="N260" s="37"/>
      <c r="O260" s="37"/>
      <c r="P260" s="37"/>
      <c r="Q260" s="37"/>
      <c r="R260" s="38">
        <f>(IFERROR(VLOOKUP(O260,'Display Lists'!$B$24:$F$28,5,FALSE),0)+ IFERROR(VLOOKUP(P260,'Display Lists'!$C$24:$F$28,4,FALSE),0)+IFERROR(VLOOKUP(Q260,'Display Lists'!$C$36:$D$40,2,FALSE),0) )/3</f>
        <v>0</v>
      </c>
      <c r="S260" s="39">
        <f>IFERROR(VLOOKUP(M260,'Display Lists'!$B$3:$C$8,2,FALSE),0)*IFERROR(VLOOKUP(N260,'Display Lists'!$B$13:$C$17,2,FALSE),0)</f>
        <v>0</v>
      </c>
      <c r="T260" s="38">
        <f>IFERROR(VLOOKUP(M260,'Display Lists'!$B$3:$C$8,2,FALSE),0)*R260</f>
        <v>0</v>
      </c>
      <c r="U260" s="36"/>
      <c r="V260" s="91"/>
      <c r="W260" s="90"/>
    </row>
    <row r="261" spans="1:23" s="3" customFormat="1" ht="138" customHeight="1" x14ac:dyDescent="0.25">
      <c r="A261" s="124" t="s">
        <v>917</v>
      </c>
      <c r="B261" s="40" t="s">
        <v>336</v>
      </c>
      <c r="C261" s="40"/>
      <c r="D261" s="62" t="s">
        <v>337</v>
      </c>
      <c r="E261" s="35"/>
      <c r="F261" s="36"/>
      <c r="G261" s="83"/>
      <c r="H261" s="166"/>
      <c r="I261" s="36"/>
      <c r="J261" s="35"/>
      <c r="K261" s="35"/>
      <c r="L261" s="36"/>
      <c r="M261" s="37"/>
      <c r="N261" s="37"/>
      <c r="O261" s="37"/>
      <c r="P261" s="37"/>
      <c r="Q261" s="37"/>
      <c r="R261" s="38">
        <f>(IFERROR(VLOOKUP(O261,'Display Lists'!$B$24:$F$28,5,FALSE),0)+ IFERROR(VLOOKUP(P261,'Display Lists'!$C$24:$F$28,4,FALSE),0)+IFERROR(VLOOKUP(Q261,'Display Lists'!$C$36:$D$40,2,FALSE),0) )/3</f>
        <v>0</v>
      </c>
      <c r="S261" s="39">
        <f>IFERROR(VLOOKUP(M261,'Display Lists'!$B$3:$C$8,2,FALSE),0)*IFERROR(VLOOKUP(N261,'Display Lists'!$B$13:$C$17,2,FALSE),0)</f>
        <v>0</v>
      </c>
      <c r="T261" s="38">
        <f>IFERROR(VLOOKUP(M261,'Display Lists'!$B$3:$C$8,2,FALSE),0)*R261</f>
        <v>0</v>
      </c>
      <c r="U261" s="36"/>
      <c r="V261" s="91"/>
      <c r="W261" s="90"/>
    </row>
    <row r="262" spans="1:23" s="3" customFormat="1" ht="73.2" customHeight="1" x14ac:dyDescent="0.25">
      <c r="A262" s="124" t="s">
        <v>918</v>
      </c>
      <c r="B262" s="33" t="s">
        <v>338</v>
      </c>
      <c r="C262" s="33"/>
      <c r="D262" s="62" t="s">
        <v>339</v>
      </c>
      <c r="E262" s="35"/>
      <c r="F262" s="36"/>
      <c r="G262" s="83"/>
      <c r="H262" s="166"/>
      <c r="I262" s="36"/>
      <c r="J262" s="35"/>
      <c r="K262" s="35"/>
      <c r="L262" s="36"/>
      <c r="M262" s="37"/>
      <c r="N262" s="37"/>
      <c r="O262" s="37"/>
      <c r="P262" s="37"/>
      <c r="Q262" s="37"/>
      <c r="R262" s="38">
        <f>(IFERROR(VLOOKUP(O262,'Display Lists'!$B$24:$F$28,5,FALSE),0)+ IFERROR(VLOOKUP(P262,'Display Lists'!$C$24:$F$28,4,FALSE),0)+IFERROR(VLOOKUP(Q262,'Display Lists'!$C$36:$D$40,2,FALSE),0) )/3</f>
        <v>0</v>
      </c>
      <c r="S262" s="39">
        <f>IFERROR(VLOOKUP(M262,'Display Lists'!$B$3:$C$8,2,FALSE),0)*IFERROR(VLOOKUP(N262,'Display Lists'!$B$13:$C$17,2,FALSE),0)</f>
        <v>0</v>
      </c>
      <c r="T262" s="38">
        <f>IFERROR(VLOOKUP(M262,'Display Lists'!$B$3:$C$8,2,FALSE),0)*R262</f>
        <v>0</v>
      </c>
      <c r="U262" s="36"/>
      <c r="V262" s="91"/>
      <c r="W262" s="90"/>
    </row>
    <row r="263" spans="1:23" s="3" customFormat="1" ht="217.95" customHeight="1" x14ac:dyDescent="0.25">
      <c r="A263" s="124" t="s">
        <v>919</v>
      </c>
      <c r="B263" s="33">
        <v>0.02</v>
      </c>
      <c r="C263" s="33"/>
      <c r="D263" s="71" t="s">
        <v>340</v>
      </c>
      <c r="E263" s="35"/>
      <c r="F263" s="36"/>
      <c r="G263" s="83"/>
      <c r="H263" s="166"/>
      <c r="I263" s="36"/>
      <c r="J263" s="35"/>
      <c r="K263" s="35"/>
      <c r="L263" s="36"/>
      <c r="M263" s="37"/>
      <c r="N263" s="37"/>
      <c r="O263" s="37"/>
      <c r="P263" s="37"/>
      <c r="Q263" s="37"/>
      <c r="R263" s="38">
        <f>(IFERROR(VLOOKUP(O263,'Display Lists'!$B$24:$F$28,5,FALSE),0)+ IFERROR(VLOOKUP(P263,'Display Lists'!$C$24:$F$28,4,FALSE),0)+IFERROR(VLOOKUP(Q263,'Display Lists'!$C$36:$D$40,2,FALSE),0) )/3</f>
        <v>0</v>
      </c>
      <c r="S263" s="39">
        <f>IFERROR(VLOOKUP(M263,'Display Lists'!$B$3:$C$8,2,FALSE),0)*IFERROR(VLOOKUP(N263,'Display Lists'!$B$13:$C$17,2,FALSE),0)</f>
        <v>0</v>
      </c>
      <c r="T263" s="38">
        <f>IFERROR(VLOOKUP(M263,'Display Lists'!$B$3:$C$8,2,FALSE),0)*R263</f>
        <v>0</v>
      </c>
      <c r="U263" s="36"/>
      <c r="V263" s="91"/>
      <c r="W263" s="90"/>
    </row>
    <row r="264" spans="1:23" s="3" customFormat="1" ht="75.599999999999994" customHeight="1" x14ac:dyDescent="0.25">
      <c r="A264" s="124" t="s">
        <v>920</v>
      </c>
      <c r="B264" s="33"/>
      <c r="C264" s="33"/>
      <c r="D264" s="46" t="s">
        <v>341</v>
      </c>
      <c r="E264" s="35"/>
      <c r="F264" s="36"/>
      <c r="G264" s="83"/>
      <c r="H264" s="166"/>
      <c r="I264" s="36"/>
      <c r="J264" s="35"/>
      <c r="K264" s="35"/>
      <c r="L264" s="36"/>
      <c r="M264" s="37"/>
      <c r="N264" s="37"/>
      <c r="O264" s="37"/>
      <c r="P264" s="37"/>
      <c r="Q264" s="37"/>
      <c r="R264" s="38">
        <f>(IFERROR(VLOOKUP(O264,'Display Lists'!$B$24:$F$28,5,FALSE),0)+ IFERROR(VLOOKUP(P264,'Display Lists'!$C$24:$F$28,4,FALSE),0)+IFERROR(VLOOKUP(Q264,'Display Lists'!$C$36:$D$40,2,FALSE),0) )/3</f>
        <v>0</v>
      </c>
      <c r="S264" s="39">
        <f>IFERROR(VLOOKUP(M264,'Display Lists'!$B$3:$C$8,2,FALSE),0)*IFERROR(VLOOKUP(N264,'Display Lists'!$B$13:$C$17,2,FALSE),0)</f>
        <v>0</v>
      </c>
      <c r="T264" s="38">
        <f>IFERROR(VLOOKUP(M264,'Display Lists'!$B$3:$C$8,2,FALSE),0)*R264</f>
        <v>0</v>
      </c>
      <c r="U264" s="36"/>
      <c r="V264" s="91"/>
      <c r="W264" s="90"/>
    </row>
    <row r="265" spans="1:23" s="3" customFormat="1" ht="60" customHeight="1" x14ac:dyDescent="0.25">
      <c r="A265" s="124" t="s">
        <v>921</v>
      </c>
      <c r="B265" s="33"/>
      <c r="C265" s="33"/>
      <c r="D265" s="43" t="s">
        <v>342</v>
      </c>
      <c r="E265" s="35"/>
      <c r="F265" s="36"/>
      <c r="G265" s="83"/>
      <c r="H265" s="166"/>
      <c r="I265" s="36"/>
      <c r="J265" s="35"/>
      <c r="K265" s="35"/>
      <c r="L265" s="36"/>
      <c r="M265" s="37"/>
      <c r="N265" s="37"/>
      <c r="O265" s="37"/>
      <c r="P265" s="37"/>
      <c r="Q265" s="37"/>
      <c r="R265" s="38">
        <f>(IFERROR(VLOOKUP(O265,'Display Lists'!$B$24:$F$28,5,FALSE),0)+ IFERROR(VLOOKUP(P265,'Display Lists'!$C$24:$F$28,4,FALSE),0)+IFERROR(VLOOKUP(Q265,'Display Lists'!$C$36:$D$40,2,FALSE),0) )/3</f>
        <v>0</v>
      </c>
      <c r="S265" s="39">
        <f>IFERROR(VLOOKUP(M265,'Display Lists'!$B$3:$C$8,2,FALSE),0)*IFERROR(VLOOKUP(N265,'Display Lists'!$B$13:$C$17,2,FALSE),0)</f>
        <v>0</v>
      </c>
      <c r="T265" s="38">
        <f>IFERROR(VLOOKUP(M265,'Display Lists'!$B$3:$C$8,2,FALSE),0)*R265</f>
        <v>0</v>
      </c>
      <c r="U265" s="36"/>
      <c r="V265" s="91"/>
      <c r="W265" s="90"/>
    </row>
    <row r="266" spans="1:23" s="3" customFormat="1" ht="114.6" customHeight="1" x14ac:dyDescent="0.25">
      <c r="A266" s="124" t="s">
        <v>922</v>
      </c>
      <c r="B266" s="33">
        <v>1</v>
      </c>
      <c r="C266" s="33"/>
      <c r="D266" s="138" t="s">
        <v>680</v>
      </c>
      <c r="E266" s="35"/>
      <c r="F266" s="36"/>
      <c r="G266" s="83"/>
      <c r="H266" s="166"/>
      <c r="I266" s="36"/>
      <c r="J266" s="35"/>
      <c r="K266" s="35"/>
      <c r="L266" s="36"/>
      <c r="M266" s="37"/>
      <c r="N266" s="37"/>
      <c r="O266" s="37"/>
      <c r="P266" s="37"/>
      <c r="Q266" s="37"/>
      <c r="R266" s="38">
        <f>(IFERROR(VLOOKUP(O266,'Display Lists'!$B$24:$F$28,5,FALSE),0)+ IFERROR(VLOOKUP(P266,'Display Lists'!$C$24:$F$28,4,FALSE),0)+IFERROR(VLOOKUP(Q266,'Display Lists'!$C$36:$D$40,2,FALSE),0) )/3</f>
        <v>0</v>
      </c>
      <c r="S266" s="39">
        <f>IFERROR(VLOOKUP(M266,'Display Lists'!$B$3:$C$8,2,FALSE),0)*IFERROR(VLOOKUP(N266,'Display Lists'!$B$13:$C$17,2,FALSE),0)</f>
        <v>0</v>
      </c>
      <c r="T266" s="38">
        <f>IFERROR(VLOOKUP(M266,'Display Lists'!$B$3:$C$8,2,FALSE),0)*R266</f>
        <v>0</v>
      </c>
      <c r="U266" s="36"/>
      <c r="V266" s="91"/>
      <c r="W266" s="90"/>
    </row>
    <row r="267" spans="1:23" s="3" customFormat="1" ht="78.599999999999994" customHeight="1" x14ac:dyDescent="0.25">
      <c r="A267" s="124" t="s">
        <v>923</v>
      </c>
      <c r="B267" s="33">
        <v>2</v>
      </c>
      <c r="C267" s="33"/>
      <c r="D267" s="62" t="s">
        <v>343</v>
      </c>
      <c r="E267" s="35"/>
      <c r="F267" s="36"/>
      <c r="G267" s="83"/>
      <c r="H267" s="166"/>
      <c r="I267" s="36"/>
      <c r="J267" s="35"/>
      <c r="K267" s="35"/>
      <c r="L267" s="36"/>
      <c r="M267" s="37"/>
      <c r="N267" s="37"/>
      <c r="O267" s="37"/>
      <c r="P267" s="37"/>
      <c r="Q267" s="37"/>
      <c r="R267" s="38">
        <f>(IFERROR(VLOOKUP(O267,'Display Lists'!$B$24:$F$28,5,FALSE),0)+ IFERROR(VLOOKUP(P267,'Display Lists'!$C$24:$F$28,4,FALSE),0)+IFERROR(VLOOKUP(Q267,'Display Lists'!$C$36:$D$40,2,FALSE),0) )/3</f>
        <v>0</v>
      </c>
      <c r="S267" s="39">
        <f>IFERROR(VLOOKUP(M267,'Display Lists'!$B$3:$C$8,2,FALSE),0)*IFERROR(VLOOKUP(N267,'Display Lists'!$B$13:$C$17,2,FALSE),0)</f>
        <v>0</v>
      </c>
      <c r="T267" s="38">
        <f>IFERROR(VLOOKUP(M267,'Display Lists'!$B$3:$C$8,2,FALSE),0)*R267</f>
        <v>0</v>
      </c>
      <c r="U267" s="36"/>
      <c r="V267" s="91"/>
      <c r="W267" s="90"/>
    </row>
    <row r="268" spans="1:23" s="3" customFormat="1" ht="41.4" customHeight="1" x14ac:dyDescent="0.25">
      <c r="A268" s="124" t="s">
        <v>924</v>
      </c>
      <c r="B268" s="33">
        <v>0.1</v>
      </c>
      <c r="C268" s="33"/>
      <c r="D268" s="71" t="s">
        <v>245</v>
      </c>
      <c r="E268" s="35"/>
      <c r="F268" s="36"/>
      <c r="G268" s="83"/>
      <c r="H268" s="166"/>
      <c r="I268" s="36"/>
      <c r="J268" s="35"/>
      <c r="K268" s="35"/>
      <c r="L268" s="36"/>
      <c r="M268" s="37"/>
      <c r="N268" s="37"/>
      <c r="O268" s="37"/>
      <c r="P268" s="37"/>
      <c r="Q268" s="37"/>
      <c r="R268" s="38">
        <f>(IFERROR(VLOOKUP(O268,'Display Lists'!$B$24:$F$28,5,FALSE),0)+ IFERROR(VLOOKUP(P268,'Display Lists'!$C$24:$F$28,4,FALSE),0)+IFERROR(VLOOKUP(Q268,'Display Lists'!$C$36:$D$40,2,FALSE),0) )/3</f>
        <v>0</v>
      </c>
      <c r="S268" s="39">
        <f>IFERROR(VLOOKUP(M268,'Display Lists'!$B$3:$C$8,2,FALSE),0)*IFERROR(VLOOKUP(N268,'Display Lists'!$B$13:$C$17,2,FALSE),0)</f>
        <v>0</v>
      </c>
      <c r="T268" s="38">
        <f>IFERROR(VLOOKUP(M268,'Display Lists'!$B$3:$C$8,2,FALSE),0)*R268</f>
        <v>0</v>
      </c>
      <c r="U268" s="36"/>
      <c r="V268" s="91"/>
      <c r="W268" s="90"/>
    </row>
    <row r="269" spans="1:23" s="3" customFormat="1" ht="40.950000000000003" customHeight="1" x14ac:dyDescent="0.25">
      <c r="A269" s="124" t="s">
        <v>925</v>
      </c>
      <c r="B269" s="33">
        <v>2</v>
      </c>
      <c r="C269" s="33"/>
      <c r="D269" s="71" t="s">
        <v>344</v>
      </c>
      <c r="E269" s="35"/>
      <c r="F269" s="36"/>
      <c r="G269" s="83"/>
      <c r="H269" s="166"/>
      <c r="I269" s="36"/>
      <c r="J269" s="35"/>
      <c r="K269" s="35"/>
      <c r="L269" s="36"/>
      <c r="M269" s="37"/>
      <c r="N269" s="37"/>
      <c r="O269" s="37"/>
      <c r="P269" s="37"/>
      <c r="Q269" s="37"/>
      <c r="R269" s="38">
        <f>(IFERROR(VLOOKUP(O269,'Display Lists'!$B$24:$F$28,5,FALSE),0)+ IFERROR(VLOOKUP(P269,'Display Lists'!$C$24:$F$28,4,FALSE),0)+IFERROR(VLOOKUP(Q269,'Display Lists'!$C$36:$D$40,2,FALSE),0) )/3</f>
        <v>0</v>
      </c>
      <c r="S269" s="39">
        <f>IFERROR(VLOOKUP(M269,'Display Lists'!$B$3:$C$8,2,FALSE),0)*IFERROR(VLOOKUP(N269,'Display Lists'!$B$13:$C$17,2,FALSE),0)</f>
        <v>0</v>
      </c>
      <c r="T269" s="38">
        <f>IFERROR(VLOOKUP(M269,'Display Lists'!$B$3:$C$8,2,FALSE),0)*R269</f>
        <v>0</v>
      </c>
      <c r="U269" s="36"/>
      <c r="V269" s="91"/>
      <c r="W269" s="90"/>
    </row>
    <row r="270" spans="1:23" s="3" customFormat="1" ht="141.6" customHeight="1" x14ac:dyDescent="0.25">
      <c r="A270" s="124" t="s">
        <v>926</v>
      </c>
      <c r="B270" s="33"/>
      <c r="C270" s="33">
        <v>2</v>
      </c>
      <c r="D270" s="64" t="s">
        <v>345</v>
      </c>
      <c r="E270" s="35"/>
      <c r="F270" s="36"/>
      <c r="G270" s="83"/>
      <c r="H270" s="166"/>
      <c r="I270" s="36"/>
      <c r="J270" s="35"/>
      <c r="K270" s="35"/>
      <c r="L270" s="36"/>
      <c r="M270" s="37"/>
      <c r="N270" s="37"/>
      <c r="O270" s="37"/>
      <c r="P270" s="37"/>
      <c r="Q270" s="37"/>
      <c r="R270" s="38">
        <f>(IFERROR(VLOOKUP(O270,'Display Lists'!$B$24:$F$28,5,FALSE),0)+ IFERROR(VLOOKUP(P270,'Display Lists'!$C$24:$F$28,4,FALSE),0)+IFERROR(VLOOKUP(Q270,'Display Lists'!$C$36:$D$40,2,FALSE),0) )/3</f>
        <v>0</v>
      </c>
      <c r="S270" s="39">
        <f>IFERROR(VLOOKUP(M270,'Display Lists'!$B$3:$C$8,2,FALSE),0)*IFERROR(VLOOKUP(N270,'Display Lists'!$B$13:$C$17,2,FALSE),0)</f>
        <v>0</v>
      </c>
      <c r="T270" s="38">
        <f>IFERROR(VLOOKUP(M270,'Display Lists'!$B$3:$C$8,2,FALSE),0)*R270</f>
        <v>0</v>
      </c>
      <c r="U270" s="36"/>
      <c r="V270" s="91"/>
      <c r="W270" s="90"/>
    </row>
    <row r="271" spans="1:23" s="3" customFormat="1" ht="60" customHeight="1" x14ac:dyDescent="0.25">
      <c r="A271" s="190" t="s">
        <v>346</v>
      </c>
      <c r="B271" s="191"/>
      <c r="C271" s="191"/>
      <c r="D271" s="191"/>
      <c r="E271" s="191"/>
      <c r="F271" s="191"/>
      <c r="G271" s="191"/>
      <c r="H271" s="191"/>
      <c r="I271" s="191"/>
      <c r="J271" s="191"/>
      <c r="K271" s="191"/>
      <c r="L271" s="191"/>
      <c r="M271" s="191"/>
      <c r="N271" s="191"/>
      <c r="O271" s="191"/>
      <c r="P271" s="191"/>
      <c r="Q271" s="191"/>
      <c r="R271" s="191"/>
      <c r="S271" s="191"/>
      <c r="T271" s="191"/>
      <c r="U271" s="191"/>
      <c r="V271" s="192"/>
      <c r="W271" s="90"/>
    </row>
    <row r="272" spans="1:23" ht="88.95" customHeight="1" x14ac:dyDescent="0.25">
      <c r="A272" s="124" t="s">
        <v>927</v>
      </c>
      <c r="B272" s="33">
        <v>10</v>
      </c>
      <c r="C272" s="33"/>
      <c r="D272" s="155" t="s">
        <v>347</v>
      </c>
      <c r="E272" s="35"/>
      <c r="F272" s="36"/>
      <c r="G272" s="83"/>
      <c r="H272" s="166"/>
      <c r="I272" s="36"/>
      <c r="J272" s="35"/>
      <c r="K272" s="35"/>
      <c r="L272" s="36"/>
      <c r="M272" s="37"/>
      <c r="N272" s="37"/>
      <c r="O272" s="37"/>
      <c r="P272" s="37"/>
      <c r="Q272" s="37"/>
      <c r="R272" s="38">
        <f>(IFERROR(VLOOKUP(O272,'Display Lists'!$B$24:$F$28,5,FALSE),0)+ IFERROR(VLOOKUP(P272,'Display Lists'!$C$24:$F$28,4,FALSE),0)+IFERROR(VLOOKUP(Q272,'Display Lists'!$C$36:$D$40,2,FALSE),0) )/3</f>
        <v>0</v>
      </c>
      <c r="S272" s="39">
        <f>IFERROR(VLOOKUP(M272,'Display Lists'!$B$3:$C$8,2,FALSE),0)*IFERROR(VLOOKUP(N272,'Display Lists'!$B$13:$C$17,2,FALSE),0)</f>
        <v>0</v>
      </c>
      <c r="T272" s="38">
        <f>IFERROR(VLOOKUP(M272,'Display Lists'!$B$3:$C$8,2,FALSE),0)*R272</f>
        <v>0</v>
      </c>
      <c r="U272" s="36"/>
      <c r="V272" s="92"/>
      <c r="W272" s="89"/>
    </row>
    <row r="273" spans="1:23" ht="266.39999999999998" customHeight="1" x14ac:dyDescent="0.25">
      <c r="A273" s="124" t="s">
        <v>928</v>
      </c>
      <c r="B273" s="33"/>
      <c r="C273" s="33">
        <v>0.2</v>
      </c>
      <c r="D273" s="64" t="s">
        <v>348</v>
      </c>
      <c r="E273" s="35"/>
      <c r="F273" s="36"/>
      <c r="G273" s="83"/>
      <c r="H273" s="166"/>
      <c r="I273" s="36"/>
      <c r="J273" s="35"/>
      <c r="K273" s="35"/>
      <c r="L273" s="36"/>
      <c r="M273" s="37"/>
      <c r="N273" s="37"/>
      <c r="O273" s="37"/>
      <c r="P273" s="37"/>
      <c r="Q273" s="37"/>
      <c r="R273" s="38">
        <f>(IFERROR(VLOOKUP(O273,'Display Lists'!$B$24:$F$28,5,FALSE),0)+ IFERROR(VLOOKUP(P273,'Display Lists'!$C$24:$F$28,4,FALSE),0)+IFERROR(VLOOKUP(Q273,'Display Lists'!$C$36:$D$40,2,FALSE),0) )/3</f>
        <v>0</v>
      </c>
      <c r="S273" s="39">
        <f>IFERROR(VLOOKUP(M273,'Display Lists'!$B$3:$C$8,2,FALSE),0)*IFERROR(VLOOKUP(N273,'Display Lists'!$B$13:$C$17,2,FALSE),0)</f>
        <v>0</v>
      </c>
      <c r="T273" s="38">
        <f>IFERROR(VLOOKUP(M273,'Display Lists'!$B$3:$C$8,2,FALSE),0)*R273</f>
        <v>0</v>
      </c>
      <c r="U273" s="36"/>
      <c r="V273" s="92"/>
      <c r="W273" s="89"/>
    </row>
    <row r="274" spans="1:23" ht="55.95" customHeight="1" x14ac:dyDescent="0.25">
      <c r="A274" s="124" t="s">
        <v>929</v>
      </c>
      <c r="B274" s="33" t="s">
        <v>241</v>
      </c>
      <c r="C274" s="33"/>
      <c r="D274" s="64" t="s">
        <v>349</v>
      </c>
      <c r="E274" s="35"/>
      <c r="F274" s="36"/>
      <c r="G274" s="83"/>
      <c r="H274" s="166"/>
      <c r="I274" s="36"/>
      <c r="J274" s="35"/>
      <c r="K274" s="35"/>
      <c r="L274" s="36"/>
      <c r="M274" s="37"/>
      <c r="N274" s="37"/>
      <c r="O274" s="37"/>
      <c r="P274" s="37"/>
      <c r="Q274" s="37"/>
      <c r="R274" s="38">
        <f>(IFERROR(VLOOKUP(O274,'Display Lists'!$B$24:$F$28,5,FALSE),0)+ IFERROR(VLOOKUP(P274,'Display Lists'!$C$24:$F$28,4,FALSE),0)+IFERROR(VLOOKUP(Q274,'Display Lists'!$C$36:$D$40,2,FALSE),0) )/3</f>
        <v>0</v>
      </c>
      <c r="S274" s="39">
        <f>IFERROR(VLOOKUP(M274,'Display Lists'!$B$3:$C$8,2,FALSE),0)*IFERROR(VLOOKUP(N274,'Display Lists'!$B$13:$C$17,2,FALSE),0)</f>
        <v>0</v>
      </c>
      <c r="T274" s="38">
        <f>IFERROR(VLOOKUP(M274,'Display Lists'!$B$3:$C$8,2,FALSE),0)*R274</f>
        <v>0</v>
      </c>
      <c r="U274" s="36"/>
      <c r="V274" s="92"/>
      <c r="W274" s="89"/>
    </row>
    <row r="275" spans="1:23" s="3" customFormat="1" ht="186" customHeight="1" x14ac:dyDescent="0.25">
      <c r="A275" s="124" t="s">
        <v>931</v>
      </c>
      <c r="B275" s="33">
        <v>1.2</v>
      </c>
      <c r="C275" s="33"/>
      <c r="D275" s="64" t="s">
        <v>1191</v>
      </c>
      <c r="E275" s="35"/>
      <c r="F275" s="36"/>
      <c r="G275" s="83"/>
      <c r="H275" s="166"/>
      <c r="I275" s="36"/>
      <c r="J275" s="35"/>
      <c r="K275" s="35"/>
      <c r="L275" s="36"/>
      <c r="M275" s="37"/>
      <c r="N275" s="37"/>
      <c r="O275" s="37"/>
      <c r="P275" s="37"/>
      <c r="Q275" s="37"/>
      <c r="R275" s="38">
        <f>(IFERROR(VLOOKUP(O275,'Display Lists'!$B$24:$F$28,5,FALSE),0)+ IFERROR(VLOOKUP(P275,'Display Lists'!$C$24:$F$28,4,FALSE),0)+IFERROR(VLOOKUP(Q275,'Display Lists'!$C$36:$D$40,2,FALSE),0) )/3</f>
        <v>0</v>
      </c>
      <c r="S275" s="39">
        <f>IFERROR(VLOOKUP(M275,'Display Lists'!$B$3:$C$8,2,FALSE),0)*IFERROR(VLOOKUP(N275,'Display Lists'!$B$13:$C$17,2,FALSE),0)</f>
        <v>0</v>
      </c>
      <c r="T275" s="38">
        <f>IFERROR(VLOOKUP(M275,'Display Lists'!$B$3:$C$8,2,FALSE),0)*R275</f>
        <v>0</v>
      </c>
      <c r="U275" s="36"/>
      <c r="V275" s="91"/>
      <c r="W275" s="90"/>
    </row>
    <row r="276" spans="1:23" s="3" customFormat="1" ht="173.4" customHeight="1" x14ac:dyDescent="0.25">
      <c r="A276" s="124" t="s">
        <v>930</v>
      </c>
      <c r="B276" s="33">
        <v>4</v>
      </c>
      <c r="C276" s="33"/>
      <c r="D276" s="148" t="s">
        <v>350</v>
      </c>
      <c r="E276" s="35"/>
      <c r="F276" s="36"/>
      <c r="G276" s="83"/>
      <c r="H276" s="166"/>
      <c r="I276" s="36"/>
      <c r="J276" s="35"/>
      <c r="K276" s="35"/>
      <c r="L276" s="36"/>
      <c r="M276" s="37"/>
      <c r="N276" s="37"/>
      <c r="O276" s="37"/>
      <c r="P276" s="37"/>
      <c r="Q276" s="37"/>
      <c r="R276" s="38">
        <f>(IFERROR(VLOOKUP(O276,'Display Lists'!$B$24:$F$28,5,FALSE),0)+ IFERROR(VLOOKUP(P276,'Display Lists'!$C$24:$F$28,4,FALSE),0)+IFERROR(VLOOKUP(Q276,'Display Lists'!$C$36:$D$40,2,FALSE),0) )/3</f>
        <v>0</v>
      </c>
      <c r="S276" s="39">
        <f>IFERROR(VLOOKUP(M276,'Display Lists'!$B$3:$C$8,2,FALSE),0)*IFERROR(VLOOKUP(N276,'Display Lists'!$B$13:$C$17,2,FALSE),0)</f>
        <v>0</v>
      </c>
      <c r="T276" s="38">
        <f>IFERROR(VLOOKUP(M276,'Display Lists'!$B$3:$C$8,2,FALSE),0)*R276</f>
        <v>0</v>
      </c>
      <c r="U276" s="36"/>
      <c r="V276" s="91"/>
      <c r="W276" s="90"/>
    </row>
    <row r="277" spans="1:23" s="3" customFormat="1" ht="48.6" customHeight="1" x14ac:dyDescent="0.25">
      <c r="A277" s="124" t="s">
        <v>932</v>
      </c>
      <c r="B277" s="33"/>
      <c r="C277" s="33" t="s">
        <v>351</v>
      </c>
      <c r="D277" s="62" t="s">
        <v>68</v>
      </c>
      <c r="E277" s="35"/>
      <c r="F277" s="36"/>
      <c r="G277" s="83"/>
      <c r="H277" s="166"/>
      <c r="I277" s="36"/>
      <c r="J277" s="35"/>
      <c r="K277" s="35"/>
      <c r="L277" s="36"/>
      <c r="M277" s="37"/>
      <c r="N277" s="37"/>
      <c r="O277" s="37"/>
      <c r="P277" s="37"/>
      <c r="Q277" s="37"/>
      <c r="R277" s="38">
        <f>(IFERROR(VLOOKUP(O277,'Display Lists'!$B$24:$F$28,5,FALSE),0)+ IFERROR(VLOOKUP(P277,'Display Lists'!$C$24:$F$28,4,FALSE),0)+IFERROR(VLOOKUP(Q277,'Display Lists'!$C$36:$D$40,2,FALSE),0) )/3</f>
        <v>0</v>
      </c>
      <c r="S277" s="39">
        <f>IFERROR(VLOOKUP(M277,'Display Lists'!$B$3:$C$8,2,FALSE),0)*IFERROR(VLOOKUP(N277,'Display Lists'!$B$13:$C$17,2,FALSE),0)</f>
        <v>0</v>
      </c>
      <c r="T277" s="38">
        <f>IFERROR(VLOOKUP(M277,'Display Lists'!$B$3:$C$8,2,FALSE),0)*R277</f>
        <v>0</v>
      </c>
      <c r="U277" s="36"/>
      <c r="V277" s="91"/>
      <c r="W277" s="90"/>
    </row>
    <row r="278" spans="1:23" s="3" customFormat="1" ht="46.95" customHeight="1" x14ac:dyDescent="0.25">
      <c r="A278" s="124" t="s">
        <v>933</v>
      </c>
      <c r="B278" s="33">
        <v>0.2</v>
      </c>
      <c r="C278" s="33"/>
      <c r="D278" s="71" t="s">
        <v>352</v>
      </c>
      <c r="E278" s="35"/>
      <c r="F278" s="36"/>
      <c r="G278" s="83"/>
      <c r="H278" s="166"/>
      <c r="I278" s="36"/>
      <c r="J278" s="35"/>
      <c r="K278" s="35"/>
      <c r="L278" s="36"/>
      <c r="M278" s="37"/>
      <c r="N278" s="37"/>
      <c r="O278" s="37"/>
      <c r="P278" s="37"/>
      <c r="Q278" s="37"/>
      <c r="R278" s="38">
        <f>(IFERROR(VLOOKUP(O278,'Display Lists'!$B$24:$F$28,5,FALSE),0)+ IFERROR(VLOOKUP(P278,'Display Lists'!$C$24:$F$28,4,FALSE),0)+IFERROR(VLOOKUP(Q278,'Display Lists'!$C$36:$D$40,2,FALSE),0) )/3</f>
        <v>0</v>
      </c>
      <c r="S278" s="39">
        <f>IFERROR(VLOOKUP(M278,'Display Lists'!$B$3:$C$8,2,FALSE),0)*IFERROR(VLOOKUP(N278,'Display Lists'!$B$13:$C$17,2,FALSE),0)</f>
        <v>0</v>
      </c>
      <c r="T278" s="38">
        <f>IFERROR(VLOOKUP(M278,'Display Lists'!$B$3:$C$8,2,FALSE),0)*R278</f>
        <v>0</v>
      </c>
      <c r="U278" s="36"/>
      <c r="V278" s="91"/>
      <c r="W278" s="90"/>
    </row>
    <row r="279" spans="1:23" s="3" customFormat="1" ht="42.6" customHeight="1" x14ac:dyDescent="0.25">
      <c r="A279" s="124" t="s">
        <v>934</v>
      </c>
      <c r="B279" s="33">
        <v>200</v>
      </c>
      <c r="C279" s="33"/>
      <c r="D279" s="62" t="s">
        <v>353</v>
      </c>
      <c r="E279" s="35"/>
      <c r="F279" s="36"/>
      <c r="G279" s="83"/>
      <c r="H279" s="166"/>
      <c r="I279" s="36"/>
      <c r="J279" s="35"/>
      <c r="K279" s="35"/>
      <c r="L279" s="36"/>
      <c r="M279" s="37"/>
      <c r="N279" s="37"/>
      <c r="O279" s="37"/>
      <c r="P279" s="37"/>
      <c r="Q279" s="37"/>
      <c r="R279" s="38">
        <f>(IFERROR(VLOOKUP(O279,'Display Lists'!$B$24:$F$28,5,FALSE),0)+ IFERROR(VLOOKUP(P279,'Display Lists'!$C$24:$F$28,4,FALSE),0)+IFERROR(VLOOKUP(Q279,'Display Lists'!$C$36:$D$40,2,FALSE),0) )/3</f>
        <v>0</v>
      </c>
      <c r="S279" s="39">
        <f>IFERROR(VLOOKUP(M279,'Display Lists'!$B$3:$C$8,2,FALSE),0)*IFERROR(VLOOKUP(N279,'Display Lists'!$B$13:$C$17,2,FALSE),0)</f>
        <v>0</v>
      </c>
      <c r="T279" s="38">
        <f>IFERROR(VLOOKUP(M279,'Display Lists'!$B$3:$C$8,2,FALSE),0)*R279</f>
        <v>0</v>
      </c>
      <c r="U279" s="36"/>
      <c r="V279" s="91"/>
      <c r="W279" s="90"/>
    </row>
    <row r="280" spans="1:23" s="3" customFormat="1" ht="60" customHeight="1" x14ac:dyDescent="0.25">
      <c r="A280" s="124" t="s">
        <v>935</v>
      </c>
      <c r="B280" s="33">
        <v>100</v>
      </c>
      <c r="C280" s="33"/>
      <c r="D280" s="62" t="s">
        <v>354</v>
      </c>
      <c r="E280" s="35"/>
      <c r="F280" s="36"/>
      <c r="G280" s="83"/>
      <c r="H280" s="166"/>
      <c r="I280" s="36"/>
      <c r="J280" s="35"/>
      <c r="K280" s="35"/>
      <c r="L280" s="36"/>
      <c r="M280" s="37"/>
      <c r="N280" s="37"/>
      <c r="O280" s="37"/>
      <c r="P280" s="37"/>
      <c r="Q280" s="37"/>
      <c r="R280" s="38">
        <f>(IFERROR(VLOOKUP(O280,'Display Lists'!$B$24:$F$28,5,FALSE),0)+ IFERROR(VLOOKUP(P280,'Display Lists'!$C$24:$F$28,4,FALSE),0)+IFERROR(VLOOKUP(Q280,'Display Lists'!$C$36:$D$40,2,FALSE),0) )/3</f>
        <v>0</v>
      </c>
      <c r="S280" s="39">
        <f>IFERROR(VLOOKUP(M280,'Display Lists'!$B$3:$C$8,2,FALSE),0)*IFERROR(VLOOKUP(N280,'Display Lists'!$B$13:$C$17,2,FALSE),0)</f>
        <v>0</v>
      </c>
      <c r="T280" s="38">
        <f>IFERROR(VLOOKUP(M280,'Display Lists'!$B$3:$C$8,2,FALSE),0)*R280</f>
        <v>0</v>
      </c>
      <c r="U280" s="36"/>
      <c r="V280" s="91"/>
      <c r="W280" s="90"/>
    </row>
    <row r="281" spans="1:23" s="3" customFormat="1" ht="118.95" customHeight="1" x14ac:dyDescent="0.25">
      <c r="A281" s="124" t="s">
        <v>936</v>
      </c>
      <c r="B281" s="33">
        <v>100</v>
      </c>
      <c r="C281" s="33"/>
      <c r="D281" s="62" t="s">
        <v>355</v>
      </c>
      <c r="E281" s="35"/>
      <c r="F281" s="36"/>
      <c r="G281" s="83"/>
      <c r="H281" s="166"/>
      <c r="I281" s="36"/>
      <c r="J281" s="35"/>
      <c r="K281" s="35"/>
      <c r="L281" s="36"/>
      <c r="M281" s="37"/>
      <c r="N281" s="37"/>
      <c r="O281" s="37"/>
      <c r="P281" s="37"/>
      <c r="Q281" s="37"/>
      <c r="R281" s="38">
        <f>(IFERROR(VLOOKUP(O281,'Display Lists'!$B$24:$F$28,5,FALSE),0)+ IFERROR(VLOOKUP(P281,'Display Lists'!$C$24:$F$28,4,FALSE),0)+IFERROR(VLOOKUP(Q281,'Display Lists'!$C$36:$D$40,2,FALSE),0) )/3</f>
        <v>0</v>
      </c>
      <c r="S281" s="39">
        <f>IFERROR(VLOOKUP(M281,'Display Lists'!$B$3:$C$8,2,FALSE),0)*IFERROR(VLOOKUP(N281,'Display Lists'!$B$13:$C$17,2,FALSE),0)</f>
        <v>0</v>
      </c>
      <c r="T281" s="38">
        <f>IFERROR(VLOOKUP(M281,'Display Lists'!$B$3:$C$8,2,FALSE),0)*R281</f>
        <v>0</v>
      </c>
      <c r="U281" s="36"/>
      <c r="V281" s="91"/>
      <c r="W281" s="90"/>
    </row>
    <row r="282" spans="1:23" s="3" customFormat="1" ht="143.4" customHeight="1" x14ac:dyDescent="0.25">
      <c r="A282" s="124" t="s">
        <v>937</v>
      </c>
      <c r="B282" s="33"/>
      <c r="C282" s="33"/>
      <c r="D282" s="64" t="s">
        <v>356</v>
      </c>
      <c r="E282" s="35"/>
      <c r="F282" s="36"/>
      <c r="G282" s="83"/>
      <c r="H282" s="166"/>
      <c r="I282" s="36"/>
      <c r="J282" s="35"/>
      <c r="K282" s="35"/>
      <c r="L282" s="36"/>
      <c r="M282" s="37"/>
      <c r="N282" s="37"/>
      <c r="O282" s="37"/>
      <c r="P282" s="37"/>
      <c r="Q282" s="37"/>
      <c r="R282" s="38">
        <f>(IFERROR(VLOOKUP(O282,'Display Lists'!$B$24:$F$28,5,FALSE),0)+ IFERROR(VLOOKUP(P282,'Display Lists'!$C$24:$F$28,4,FALSE),0)+IFERROR(VLOOKUP(Q282,'Display Lists'!$C$36:$D$40,2,FALSE),0) )/3</f>
        <v>0</v>
      </c>
      <c r="S282" s="39">
        <f>IFERROR(VLOOKUP(M282,'Display Lists'!$B$3:$C$8,2,FALSE),0)*IFERROR(VLOOKUP(N282,'Display Lists'!$B$13:$C$17,2,FALSE),0)</f>
        <v>0</v>
      </c>
      <c r="T282" s="38">
        <f>IFERROR(VLOOKUP(M282,'Display Lists'!$B$3:$C$8,2,FALSE),0)*R282</f>
        <v>0</v>
      </c>
      <c r="U282" s="36"/>
      <c r="V282" s="91"/>
      <c r="W282" s="90"/>
    </row>
    <row r="283" spans="1:23" s="3" customFormat="1" ht="232.2" customHeight="1" x14ac:dyDescent="0.25">
      <c r="A283" s="124" t="s">
        <v>938</v>
      </c>
      <c r="B283" s="33"/>
      <c r="C283" s="33">
        <v>0.01</v>
      </c>
      <c r="D283" s="66" t="s">
        <v>357</v>
      </c>
      <c r="E283" s="35"/>
      <c r="F283" s="36"/>
      <c r="G283" s="83"/>
      <c r="H283" s="166"/>
      <c r="I283" s="36"/>
      <c r="J283" s="35"/>
      <c r="K283" s="35"/>
      <c r="L283" s="36"/>
      <c r="M283" s="37"/>
      <c r="N283" s="37"/>
      <c r="O283" s="37"/>
      <c r="P283" s="37"/>
      <c r="Q283" s="37"/>
      <c r="R283" s="38">
        <f>(IFERROR(VLOOKUP(O283,'Display Lists'!$B$24:$F$28,5,FALSE),0)+ IFERROR(VLOOKUP(P283,'Display Lists'!$C$24:$F$28,4,FALSE),0)+IFERROR(VLOOKUP(Q283,'Display Lists'!$C$36:$D$40,2,FALSE),0) )/3</f>
        <v>0</v>
      </c>
      <c r="S283" s="39">
        <f>IFERROR(VLOOKUP(M283,'Display Lists'!$B$3:$C$8,2,FALSE),0)*IFERROR(VLOOKUP(N283,'Display Lists'!$B$13:$C$17,2,FALSE),0)</f>
        <v>0</v>
      </c>
      <c r="T283" s="38">
        <f>IFERROR(VLOOKUP(M283,'Display Lists'!$B$3:$C$8,2,FALSE),0)*R283</f>
        <v>0</v>
      </c>
      <c r="U283" s="36"/>
      <c r="V283" s="91"/>
      <c r="W283" s="90"/>
    </row>
    <row r="284" spans="1:23" s="3" customFormat="1" ht="45" customHeight="1" x14ac:dyDescent="0.25">
      <c r="A284" s="124" t="s">
        <v>939</v>
      </c>
      <c r="B284" s="33">
        <v>200</v>
      </c>
      <c r="C284" s="33"/>
      <c r="D284" s="62" t="s">
        <v>192</v>
      </c>
      <c r="E284" s="35"/>
      <c r="F284" s="36"/>
      <c r="G284" s="83"/>
      <c r="H284" s="166"/>
      <c r="I284" s="36"/>
      <c r="J284" s="35"/>
      <c r="K284" s="35"/>
      <c r="L284" s="36"/>
      <c r="M284" s="37"/>
      <c r="N284" s="37"/>
      <c r="O284" s="37"/>
      <c r="P284" s="37"/>
      <c r="Q284" s="37"/>
      <c r="R284" s="38">
        <f>(IFERROR(VLOOKUP(O284,'Display Lists'!$B$24:$F$28,5,FALSE),0)+ IFERROR(VLOOKUP(P284,'Display Lists'!$C$24:$F$28,4,FALSE),0)+IFERROR(VLOOKUP(Q284,'Display Lists'!$C$36:$D$40,2,FALSE),0) )/3</f>
        <v>0</v>
      </c>
      <c r="S284" s="39">
        <f>IFERROR(VLOOKUP(M284,'Display Lists'!$B$3:$C$8,2,FALSE),0)*IFERROR(VLOOKUP(N284,'Display Lists'!$B$13:$C$17,2,FALSE),0)</f>
        <v>0</v>
      </c>
      <c r="T284" s="38">
        <f>IFERROR(VLOOKUP(M284,'Display Lists'!$B$3:$C$8,2,FALSE),0)*R284</f>
        <v>0</v>
      </c>
      <c r="U284" s="36"/>
      <c r="V284" s="91"/>
      <c r="W284" s="90"/>
    </row>
    <row r="285" spans="1:23" s="3" customFormat="1" ht="87.75" customHeight="1" x14ac:dyDescent="0.25">
      <c r="A285" s="124" t="s">
        <v>940</v>
      </c>
      <c r="B285" s="40" t="s">
        <v>358</v>
      </c>
      <c r="C285" s="40"/>
      <c r="D285" s="125" t="s">
        <v>359</v>
      </c>
      <c r="E285" s="35"/>
      <c r="F285" s="36"/>
      <c r="G285" s="83"/>
      <c r="H285" s="166"/>
      <c r="I285" s="36"/>
      <c r="J285" s="35"/>
      <c r="K285" s="35"/>
      <c r="L285" s="36"/>
      <c r="M285" s="37"/>
      <c r="N285" s="37"/>
      <c r="O285" s="37"/>
      <c r="P285" s="37"/>
      <c r="Q285" s="37"/>
      <c r="R285" s="38">
        <f>(IFERROR(VLOOKUP(O285,'Display Lists'!$B$24:$F$28,5,FALSE),0)+ IFERROR(VLOOKUP(P285,'Display Lists'!$C$24:$F$28,4,FALSE),0)+IFERROR(VLOOKUP(Q285,'Display Lists'!$C$36:$D$40,2,FALSE),0) )/3</f>
        <v>0</v>
      </c>
      <c r="S285" s="39">
        <f>IFERROR(VLOOKUP(M285,'Display Lists'!$B$3:$C$8,2,FALSE),0)*IFERROR(VLOOKUP(N285,'Display Lists'!$B$13:$C$17,2,FALSE),0)</f>
        <v>0</v>
      </c>
      <c r="T285" s="38">
        <f>IFERROR(VLOOKUP(M285,'Display Lists'!$B$3:$C$8,2,FALSE),0)*R285</f>
        <v>0</v>
      </c>
      <c r="U285" s="36"/>
      <c r="V285" s="91"/>
      <c r="W285" s="90"/>
    </row>
    <row r="286" spans="1:23" s="3" customFormat="1" ht="55.2" customHeight="1" x14ac:dyDescent="0.25">
      <c r="A286" s="124" t="s">
        <v>941</v>
      </c>
      <c r="B286" s="33">
        <v>500</v>
      </c>
      <c r="C286" s="33"/>
      <c r="D286" s="5" t="s">
        <v>360</v>
      </c>
      <c r="E286" s="35"/>
      <c r="F286" s="36"/>
      <c r="G286" s="83"/>
      <c r="H286" s="166"/>
      <c r="I286" s="36"/>
      <c r="J286" s="35"/>
      <c r="K286" s="35"/>
      <c r="L286" s="36"/>
      <c r="M286" s="37"/>
      <c r="N286" s="37"/>
      <c r="O286" s="37"/>
      <c r="P286" s="37"/>
      <c r="Q286" s="37"/>
      <c r="R286" s="38">
        <f>(IFERROR(VLOOKUP(O286,'Display Lists'!$B$24:$F$28,5,FALSE),0)+ IFERROR(VLOOKUP(P286,'Display Lists'!$C$24:$F$28,4,FALSE),0)+IFERROR(VLOOKUP(Q286,'Display Lists'!$C$36:$D$40,2,FALSE),0) )/3</f>
        <v>0</v>
      </c>
      <c r="S286" s="39">
        <f>IFERROR(VLOOKUP(M286,'Display Lists'!$B$3:$C$8,2,FALSE),0)*IFERROR(VLOOKUP(N286,'Display Lists'!$B$13:$C$17,2,FALSE),0)</f>
        <v>0</v>
      </c>
      <c r="T286" s="38">
        <f>IFERROR(VLOOKUP(M286,'Display Lists'!$B$3:$C$8,2,FALSE),0)*R286</f>
        <v>0</v>
      </c>
      <c r="U286" s="36"/>
      <c r="V286" s="91"/>
      <c r="W286" s="90"/>
    </row>
    <row r="287" spans="1:23" s="3" customFormat="1" ht="165.6" customHeight="1" x14ac:dyDescent="0.25">
      <c r="A287" s="124" t="s">
        <v>942</v>
      </c>
      <c r="B287" s="33">
        <v>100</v>
      </c>
      <c r="C287" s="33"/>
      <c r="D287" s="62" t="s">
        <v>361</v>
      </c>
      <c r="E287" s="35"/>
      <c r="F287" s="36"/>
      <c r="G287" s="83"/>
      <c r="H287" s="166"/>
      <c r="I287" s="36"/>
      <c r="J287" s="35"/>
      <c r="K287" s="35"/>
      <c r="L287" s="36"/>
      <c r="M287" s="37"/>
      <c r="N287" s="37"/>
      <c r="O287" s="37"/>
      <c r="P287" s="37"/>
      <c r="Q287" s="37"/>
      <c r="R287" s="38">
        <f>(IFERROR(VLOOKUP(O287,'Display Lists'!$B$24:$F$28,5,FALSE),0)+ IFERROR(VLOOKUP(P287,'Display Lists'!$C$24:$F$28,4,FALSE),0)+IFERROR(VLOOKUP(Q287,'Display Lists'!$C$36:$D$40,2,FALSE),0) )/3</f>
        <v>0</v>
      </c>
      <c r="S287" s="39">
        <f>IFERROR(VLOOKUP(M287,'Display Lists'!$B$3:$C$8,2,FALSE),0)*IFERROR(VLOOKUP(N287,'Display Lists'!$B$13:$C$17,2,FALSE),0)</f>
        <v>0</v>
      </c>
      <c r="T287" s="38">
        <f>IFERROR(VLOOKUP(M287,'Display Lists'!$B$3:$C$8,2,FALSE),0)*R287</f>
        <v>0</v>
      </c>
      <c r="U287" s="36"/>
      <c r="V287" s="91"/>
      <c r="W287" s="90"/>
    </row>
    <row r="288" spans="1:23" s="3" customFormat="1" ht="60" customHeight="1" x14ac:dyDescent="0.25">
      <c r="A288" s="190" t="s">
        <v>362</v>
      </c>
      <c r="B288" s="191"/>
      <c r="C288" s="191"/>
      <c r="D288" s="191"/>
      <c r="E288" s="191"/>
      <c r="F288" s="191"/>
      <c r="G288" s="191"/>
      <c r="H288" s="191"/>
      <c r="I288" s="191"/>
      <c r="J288" s="191"/>
      <c r="K288" s="191"/>
      <c r="L288" s="191"/>
      <c r="M288" s="191"/>
      <c r="N288" s="191"/>
      <c r="O288" s="191"/>
      <c r="P288" s="191"/>
      <c r="Q288" s="191"/>
      <c r="R288" s="191"/>
      <c r="S288" s="191"/>
      <c r="T288" s="191"/>
      <c r="U288" s="191"/>
      <c r="V288" s="192"/>
      <c r="W288" s="90"/>
    </row>
    <row r="289" spans="1:23" s="3" customFormat="1" ht="179.4" customHeight="1" x14ac:dyDescent="0.25">
      <c r="A289" s="124" t="s">
        <v>943</v>
      </c>
      <c r="B289" s="33"/>
      <c r="C289" s="33"/>
      <c r="D289" s="65" t="s">
        <v>363</v>
      </c>
      <c r="E289" s="35"/>
      <c r="F289" s="36"/>
      <c r="G289" s="83"/>
      <c r="H289" s="166"/>
      <c r="I289" s="36"/>
      <c r="J289" s="35"/>
      <c r="K289" s="35"/>
      <c r="L289" s="36"/>
      <c r="M289" s="37"/>
      <c r="N289" s="37"/>
      <c r="O289" s="37"/>
      <c r="P289" s="37"/>
      <c r="Q289" s="37"/>
      <c r="R289" s="38">
        <f>(IFERROR(VLOOKUP(O289,'Display Lists'!$B$24:$F$28,5,FALSE),0)+ IFERROR(VLOOKUP(P289,'Display Lists'!$C$24:$F$28,4,FALSE),0)+IFERROR(VLOOKUP(Q289,'Display Lists'!$C$36:$D$40,2,FALSE),0) )/3</f>
        <v>0</v>
      </c>
      <c r="S289" s="39">
        <f>IFERROR(VLOOKUP(M289,'Display Lists'!$B$3:$C$8,2,FALSE),0)*IFERROR(VLOOKUP(N289,'Display Lists'!$B$13:$C$17,2,FALSE),0)</f>
        <v>0</v>
      </c>
      <c r="T289" s="38">
        <f>IFERROR(VLOOKUP(M289,'Display Lists'!$B$3:$C$8,2,FALSE),0)*R289</f>
        <v>0</v>
      </c>
      <c r="U289" s="36"/>
      <c r="V289" s="91"/>
      <c r="W289" s="90"/>
    </row>
    <row r="290" spans="1:23" s="3" customFormat="1" ht="60" customHeight="1" x14ac:dyDescent="0.25">
      <c r="A290" s="190" t="s">
        <v>364</v>
      </c>
      <c r="B290" s="191"/>
      <c r="C290" s="191"/>
      <c r="D290" s="191"/>
      <c r="E290" s="191"/>
      <c r="F290" s="191"/>
      <c r="G290" s="191"/>
      <c r="H290" s="191"/>
      <c r="I290" s="191"/>
      <c r="J290" s="191"/>
      <c r="K290" s="191"/>
      <c r="L290" s="191"/>
      <c r="M290" s="191"/>
      <c r="N290" s="191"/>
      <c r="O290" s="191"/>
      <c r="P290" s="191"/>
      <c r="Q290" s="191"/>
      <c r="R290" s="191"/>
      <c r="S290" s="191"/>
      <c r="T290" s="191"/>
      <c r="U290" s="191"/>
      <c r="V290" s="192"/>
      <c r="W290" s="90"/>
    </row>
    <row r="291" spans="1:23" s="3" customFormat="1" ht="66" customHeight="1" x14ac:dyDescent="0.25">
      <c r="A291" s="124" t="s">
        <v>944</v>
      </c>
      <c r="B291" s="40" t="s">
        <v>365</v>
      </c>
      <c r="C291" s="40"/>
      <c r="D291" s="5" t="s">
        <v>366</v>
      </c>
      <c r="E291" s="35"/>
      <c r="F291" s="36"/>
      <c r="G291" s="83"/>
      <c r="H291" s="166"/>
      <c r="I291" s="36"/>
      <c r="J291" s="35"/>
      <c r="K291" s="35"/>
      <c r="L291" s="36"/>
      <c r="M291" s="37"/>
      <c r="N291" s="37"/>
      <c r="O291" s="37"/>
      <c r="P291" s="37"/>
      <c r="Q291" s="37"/>
      <c r="R291" s="38">
        <f>(IFERROR(VLOOKUP(O291,'Display Lists'!$B$24:$F$28,5,FALSE),0)+ IFERROR(VLOOKUP(P291,'Display Lists'!$C$24:$F$28,4,FALSE),0)+IFERROR(VLOOKUP(Q291,'Display Lists'!$C$36:$D$40,2,FALSE),0) )/3</f>
        <v>0</v>
      </c>
      <c r="S291" s="39">
        <f>IFERROR(VLOOKUP(M291,'Display Lists'!$B$3:$C$8,2,FALSE),0)*IFERROR(VLOOKUP(N291,'Display Lists'!$B$13:$C$17,2,FALSE),0)</f>
        <v>0</v>
      </c>
      <c r="T291" s="38">
        <f>IFERROR(VLOOKUP(M291,'Display Lists'!$B$3:$C$8,2,FALSE),0)*R291</f>
        <v>0</v>
      </c>
      <c r="U291" s="36"/>
      <c r="V291" s="91"/>
      <c r="W291" s="90"/>
    </row>
    <row r="292" spans="1:23" s="3" customFormat="1" ht="69" customHeight="1" x14ac:dyDescent="0.25">
      <c r="A292" s="124" t="s">
        <v>945</v>
      </c>
      <c r="B292" s="33"/>
      <c r="C292" s="33"/>
      <c r="D292" s="64" t="s">
        <v>367</v>
      </c>
      <c r="E292" s="35"/>
      <c r="F292" s="36"/>
      <c r="G292" s="83"/>
      <c r="H292" s="166"/>
      <c r="I292" s="36"/>
      <c r="J292" s="35"/>
      <c r="K292" s="35"/>
      <c r="L292" s="36"/>
      <c r="M292" s="37"/>
      <c r="N292" s="37"/>
      <c r="O292" s="37"/>
      <c r="P292" s="37"/>
      <c r="Q292" s="37"/>
      <c r="R292" s="38">
        <f>(IFERROR(VLOOKUP(O292,'Display Lists'!$B$24:$F$28,5,FALSE),0)+ IFERROR(VLOOKUP(P292,'Display Lists'!$C$24:$F$28,4,FALSE),0)+IFERROR(VLOOKUP(Q292,'Display Lists'!$C$36:$D$40,2,FALSE),0) )/3</f>
        <v>0</v>
      </c>
      <c r="S292" s="39">
        <f>IFERROR(VLOOKUP(M292,'Display Lists'!$B$3:$C$8,2,FALSE),0)*IFERROR(VLOOKUP(N292,'Display Lists'!$B$13:$C$17,2,FALSE),0)</f>
        <v>0</v>
      </c>
      <c r="T292" s="38">
        <f>IFERROR(VLOOKUP(M292,'Display Lists'!$B$3:$C$8,2,FALSE),0)*R292</f>
        <v>0</v>
      </c>
      <c r="U292" s="36"/>
      <c r="V292" s="91"/>
      <c r="W292" s="90"/>
    </row>
    <row r="293" spans="1:23" s="3" customFormat="1" ht="60" customHeight="1" x14ac:dyDescent="0.25">
      <c r="A293" s="190" t="s">
        <v>369</v>
      </c>
      <c r="B293" s="191"/>
      <c r="C293" s="191"/>
      <c r="D293" s="191"/>
      <c r="E293" s="191"/>
      <c r="F293" s="191"/>
      <c r="G293" s="191"/>
      <c r="H293" s="191"/>
      <c r="I293" s="191"/>
      <c r="J293" s="191"/>
      <c r="K293" s="191"/>
      <c r="L293" s="191"/>
      <c r="M293" s="191"/>
      <c r="N293" s="191"/>
      <c r="O293" s="191"/>
      <c r="P293" s="191"/>
      <c r="Q293" s="191"/>
      <c r="R293" s="191"/>
      <c r="S293" s="191"/>
      <c r="T293" s="191"/>
      <c r="U293" s="191"/>
      <c r="V293" s="192"/>
      <c r="W293" s="90"/>
    </row>
    <row r="294" spans="1:23" s="3" customFormat="1" ht="60" customHeight="1" x14ac:dyDescent="0.25">
      <c r="A294" s="124" t="s">
        <v>946</v>
      </c>
      <c r="B294" s="33"/>
      <c r="C294" s="33">
        <v>10</v>
      </c>
      <c r="D294" s="5"/>
      <c r="E294" s="35"/>
      <c r="F294" s="36"/>
      <c r="G294" s="83"/>
      <c r="H294" s="166"/>
      <c r="I294" s="36"/>
      <c r="J294" s="35"/>
      <c r="K294" s="35"/>
      <c r="L294" s="36"/>
      <c r="M294" s="37"/>
      <c r="N294" s="37"/>
      <c r="O294" s="37"/>
      <c r="P294" s="37"/>
      <c r="Q294" s="37"/>
      <c r="R294" s="38">
        <f>(IFERROR(VLOOKUP(O294,'Display Lists'!$B$24:$F$28,5,FALSE),0)+ IFERROR(VLOOKUP(P294,'Display Lists'!$C$24:$F$28,4,FALSE),0)+IFERROR(VLOOKUP(Q294,'Display Lists'!$C$36:$D$40,2,FALSE),0) )/3</f>
        <v>0</v>
      </c>
      <c r="S294" s="39">
        <f>IFERROR(VLOOKUP(M294,'Display Lists'!$B$3:$C$8,2,FALSE),0)*IFERROR(VLOOKUP(N294,'Display Lists'!$B$13:$C$17,2,FALSE),0)</f>
        <v>0</v>
      </c>
      <c r="T294" s="38">
        <f>IFERROR(VLOOKUP(M294,'Display Lists'!$B$3:$C$8,2,FALSE),0)*R294</f>
        <v>0</v>
      </c>
      <c r="U294" s="36"/>
      <c r="V294" s="91"/>
      <c r="W294" s="90"/>
    </row>
    <row r="295" spans="1:23" ht="59.4" customHeight="1" x14ac:dyDescent="0.25">
      <c r="A295" s="124" t="s">
        <v>947</v>
      </c>
      <c r="B295" s="33"/>
      <c r="C295" s="33" t="s">
        <v>257</v>
      </c>
      <c r="D295" s="66" t="s">
        <v>732</v>
      </c>
      <c r="E295" s="35"/>
      <c r="F295" s="36"/>
      <c r="G295" s="83"/>
      <c r="H295" s="166"/>
      <c r="I295" s="36"/>
      <c r="J295" s="35"/>
      <c r="K295" s="35"/>
      <c r="L295" s="36"/>
      <c r="M295" s="37"/>
      <c r="N295" s="37"/>
      <c r="O295" s="37"/>
      <c r="P295" s="37"/>
      <c r="Q295" s="37"/>
      <c r="R295" s="38">
        <f>(IFERROR(VLOOKUP(O295,'Display Lists'!$B$24:$F$28,5,FALSE),0)+ IFERROR(VLOOKUP(P295,'Display Lists'!$C$24:$F$28,4,FALSE),0)+IFERROR(VLOOKUP(Q295,'Display Lists'!$C$36:$D$40,2,FALSE),0) )/3</f>
        <v>0</v>
      </c>
      <c r="S295" s="39">
        <f>IFERROR(VLOOKUP(M295,'Display Lists'!$B$3:$C$8,2,FALSE),0)*IFERROR(VLOOKUP(N295,'Display Lists'!$B$13:$C$17,2,FALSE),0)</f>
        <v>0</v>
      </c>
      <c r="T295" s="38">
        <f>IFERROR(VLOOKUP(M295,'Display Lists'!$B$3:$C$8,2,FALSE),0)*R295</f>
        <v>0</v>
      </c>
      <c r="U295" s="36"/>
      <c r="V295" s="92"/>
      <c r="W295" s="89"/>
    </row>
    <row r="296" spans="1:23" ht="70.95" customHeight="1" x14ac:dyDescent="0.25">
      <c r="A296" s="124" t="s">
        <v>948</v>
      </c>
      <c r="B296" s="33"/>
      <c r="C296" s="33" t="s">
        <v>241</v>
      </c>
      <c r="D296" s="66" t="s">
        <v>370</v>
      </c>
      <c r="E296" s="35"/>
      <c r="F296" s="36"/>
      <c r="G296" s="83"/>
      <c r="H296" s="166"/>
      <c r="I296" s="36"/>
      <c r="J296" s="35"/>
      <c r="K296" s="35"/>
      <c r="L296" s="36"/>
      <c r="M296" s="37"/>
      <c r="N296" s="37"/>
      <c r="O296" s="37"/>
      <c r="P296" s="37"/>
      <c r="Q296" s="37"/>
      <c r="R296" s="38">
        <f>(IFERROR(VLOOKUP(O296,'Display Lists'!$B$24:$F$28,5,FALSE),0)+ IFERROR(VLOOKUP(P296,'Display Lists'!$C$24:$F$28,4,FALSE),0)+IFERROR(VLOOKUP(Q296,'Display Lists'!$C$36:$D$40,2,FALSE),0) )/3</f>
        <v>0</v>
      </c>
      <c r="S296" s="39">
        <f>IFERROR(VLOOKUP(M296,'Display Lists'!$B$3:$C$8,2,FALSE),0)*IFERROR(VLOOKUP(N296,'Display Lists'!$B$13:$C$17,2,FALSE),0)</f>
        <v>0</v>
      </c>
      <c r="T296" s="38">
        <f>IFERROR(VLOOKUP(M296,'Display Lists'!$B$3:$C$8,2,FALSE),0)*R296</f>
        <v>0</v>
      </c>
      <c r="U296" s="36"/>
      <c r="V296" s="92"/>
      <c r="W296" s="89"/>
    </row>
    <row r="297" spans="1:23" ht="180.6" customHeight="1" x14ac:dyDescent="0.25">
      <c r="A297" s="124" t="s">
        <v>949</v>
      </c>
      <c r="B297" s="33"/>
      <c r="C297" s="33">
        <v>0.2</v>
      </c>
      <c r="D297" s="65" t="s">
        <v>371</v>
      </c>
      <c r="E297" s="35"/>
      <c r="F297" s="36"/>
      <c r="G297" s="83"/>
      <c r="H297" s="166"/>
      <c r="I297" s="36"/>
      <c r="J297" s="35"/>
      <c r="K297" s="35"/>
      <c r="L297" s="36"/>
      <c r="M297" s="37"/>
      <c r="N297" s="37"/>
      <c r="O297" s="37"/>
      <c r="P297" s="37"/>
      <c r="Q297" s="37"/>
      <c r="R297" s="38">
        <f>(IFERROR(VLOOKUP(O297,'Display Lists'!$B$24:$F$28,5,FALSE),0)+ IFERROR(VLOOKUP(P297,'Display Lists'!$C$24:$F$28,4,FALSE),0)+IFERROR(VLOOKUP(Q297,'Display Lists'!$C$36:$D$40,2,FALSE),0) )/3</f>
        <v>0</v>
      </c>
      <c r="S297" s="39">
        <f>IFERROR(VLOOKUP(M297,'Display Lists'!$B$3:$C$8,2,FALSE),0)*IFERROR(VLOOKUP(N297,'Display Lists'!$B$13:$C$17,2,FALSE),0)</f>
        <v>0</v>
      </c>
      <c r="T297" s="38">
        <f>IFERROR(VLOOKUP(M297,'Display Lists'!$B$3:$C$8,2,FALSE),0)*R297</f>
        <v>0</v>
      </c>
      <c r="U297" s="36"/>
      <c r="V297" s="92"/>
      <c r="W297" s="89"/>
    </row>
    <row r="298" spans="1:23" ht="48.6" customHeight="1" x14ac:dyDescent="0.25">
      <c r="A298" s="124" t="s">
        <v>372</v>
      </c>
      <c r="B298" s="33"/>
      <c r="C298" s="33" t="s">
        <v>373</v>
      </c>
      <c r="D298" s="62" t="s">
        <v>374</v>
      </c>
      <c r="E298" s="35"/>
      <c r="F298" s="36"/>
      <c r="G298" s="83"/>
      <c r="H298" s="166"/>
      <c r="I298" s="36"/>
      <c r="J298" s="35"/>
      <c r="K298" s="35"/>
      <c r="L298" s="36"/>
      <c r="M298" s="37"/>
      <c r="N298" s="37"/>
      <c r="O298" s="37"/>
      <c r="P298" s="37"/>
      <c r="Q298" s="37"/>
      <c r="R298" s="38">
        <f>(IFERROR(VLOOKUP(O298,'Display Lists'!$B$24:$F$28,5,FALSE),0)+ IFERROR(VLOOKUP(P298,'Display Lists'!$C$24:$F$28,4,FALSE),0)+IFERROR(VLOOKUP(Q298,'Display Lists'!$C$36:$D$40,2,FALSE),0) )/3</f>
        <v>0</v>
      </c>
      <c r="S298" s="39">
        <f>IFERROR(VLOOKUP(M298,'Display Lists'!$B$3:$C$8,2,FALSE),0)*IFERROR(VLOOKUP(N298,'Display Lists'!$B$13:$C$17,2,FALSE),0)</f>
        <v>0</v>
      </c>
      <c r="T298" s="38">
        <f>IFERROR(VLOOKUP(M298,'Display Lists'!$B$3:$C$8,2,FALSE),0)*R298</f>
        <v>0</v>
      </c>
      <c r="U298" s="36"/>
      <c r="V298" s="92"/>
      <c r="W298" s="89"/>
    </row>
    <row r="299" spans="1:23" s="3" customFormat="1" ht="71.25" customHeight="1" x14ac:dyDescent="0.25">
      <c r="A299" s="124" t="s">
        <v>375</v>
      </c>
      <c r="B299" s="33"/>
      <c r="C299" s="33">
        <v>0.2</v>
      </c>
      <c r="D299" s="5"/>
      <c r="E299" s="35"/>
      <c r="F299" s="36"/>
      <c r="G299" s="83"/>
      <c r="H299" s="166"/>
      <c r="I299" s="36"/>
      <c r="J299" s="35"/>
      <c r="K299" s="35"/>
      <c r="L299" s="36"/>
      <c r="M299" s="37"/>
      <c r="N299" s="37"/>
      <c r="O299" s="37"/>
      <c r="P299" s="37"/>
      <c r="Q299" s="37"/>
      <c r="R299" s="38">
        <f>(IFERROR(VLOOKUP(O299,'Display Lists'!$B$24:$F$28,5,FALSE),0)+ IFERROR(VLOOKUP(P299,'Display Lists'!$C$24:$F$28,4,FALSE),0)+IFERROR(VLOOKUP(Q299,'Display Lists'!$C$36:$D$40,2,FALSE),0) )/3</f>
        <v>0</v>
      </c>
      <c r="S299" s="39">
        <f>IFERROR(VLOOKUP(M299,'Display Lists'!$B$3:$C$8,2,FALSE),0)*IFERROR(VLOOKUP(N299,'Display Lists'!$B$13:$C$17,2,FALSE),0)</f>
        <v>0</v>
      </c>
      <c r="T299" s="38">
        <f>IFERROR(VLOOKUP(M299,'Display Lists'!$B$3:$C$8,2,FALSE),0)*R299</f>
        <v>0</v>
      </c>
      <c r="U299" s="36"/>
      <c r="V299" s="91"/>
      <c r="W299" s="90"/>
    </row>
    <row r="300" spans="1:23" s="3" customFormat="1" ht="91.2" customHeight="1" x14ac:dyDescent="0.25">
      <c r="A300" s="124" t="s">
        <v>1185</v>
      </c>
      <c r="B300" s="40" t="s">
        <v>376</v>
      </c>
      <c r="C300" s="40"/>
      <c r="D300" s="62" t="s">
        <v>377</v>
      </c>
      <c r="E300" s="35"/>
      <c r="F300" s="36"/>
      <c r="G300" s="83"/>
      <c r="H300" s="166"/>
      <c r="I300" s="36"/>
      <c r="J300" s="35"/>
      <c r="K300" s="35"/>
      <c r="L300" s="36"/>
      <c r="M300" s="37"/>
      <c r="N300" s="37"/>
      <c r="O300" s="37"/>
      <c r="P300" s="37"/>
      <c r="Q300" s="37"/>
      <c r="R300" s="38">
        <f>(IFERROR(VLOOKUP(O300,'Display Lists'!$B$24:$F$28,5,FALSE),0)+ IFERROR(VLOOKUP(P300,'Display Lists'!$C$24:$F$28,4,FALSE),0)+IFERROR(VLOOKUP(Q300,'Display Lists'!$C$36:$D$40,2,FALSE),0) )/3</f>
        <v>0</v>
      </c>
      <c r="S300" s="39">
        <f>IFERROR(VLOOKUP(M300,'Display Lists'!$B$3:$C$8,2,FALSE),0)*IFERROR(VLOOKUP(N300,'Display Lists'!$B$13:$C$17,2,FALSE),0)</f>
        <v>0</v>
      </c>
      <c r="T300" s="38">
        <f>IFERROR(VLOOKUP(M300,'Display Lists'!$B$3:$C$8,2,FALSE),0)*R300</f>
        <v>0</v>
      </c>
      <c r="U300" s="36"/>
      <c r="V300" s="91"/>
      <c r="W300" s="90"/>
    </row>
    <row r="301" spans="1:23" s="3" customFormat="1" ht="101.4" customHeight="1" x14ac:dyDescent="0.25">
      <c r="A301" s="124" t="s">
        <v>950</v>
      </c>
      <c r="B301" s="33">
        <v>2</v>
      </c>
      <c r="C301" s="33"/>
      <c r="D301" s="71" t="s">
        <v>378</v>
      </c>
      <c r="E301" s="35"/>
      <c r="F301" s="36"/>
      <c r="G301" s="83"/>
      <c r="H301" s="166"/>
      <c r="I301" s="36"/>
      <c r="J301" s="35"/>
      <c r="K301" s="35"/>
      <c r="L301" s="36"/>
      <c r="M301" s="37"/>
      <c r="N301" s="37"/>
      <c r="O301" s="37"/>
      <c r="P301" s="37"/>
      <c r="Q301" s="37"/>
      <c r="R301" s="38">
        <f>(IFERROR(VLOOKUP(O301,'Display Lists'!$B$24:$F$28,5,FALSE),0)+ IFERROR(VLOOKUP(P301,'Display Lists'!$C$24:$F$28,4,FALSE),0)+IFERROR(VLOOKUP(Q301,'Display Lists'!$C$36:$D$40,2,FALSE),0) )/3</f>
        <v>0</v>
      </c>
      <c r="S301" s="39">
        <f>IFERROR(VLOOKUP(M301,'Display Lists'!$B$3:$C$8,2,FALSE),0)*IFERROR(VLOOKUP(N301,'Display Lists'!$B$13:$C$17,2,FALSE),0)</f>
        <v>0</v>
      </c>
      <c r="T301" s="38">
        <f>IFERROR(VLOOKUP(M301,'Display Lists'!$B$3:$C$8,2,FALSE),0)*R301</f>
        <v>0</v>
      </c>
      <c r="U301" s="36"/>
      <c r="V301" s="91"/>
      <c r="W301" s="90"/>
    </row>
    <row r="302" spans="1:23" s="3" customFormat="1" ht="60" customHeight="1" x14ac:dyDescent="0.25">
      <c r="A302" s="124" t="s">
        <v>951</v>
      </c>
      <c r="B302" s="33"/>
      <c r="C302" s="33">
        <v>0.02</v>
      </c>
      <c r="D302" s="5"/>
      <c r="E302" s="35"/>
      <c r="F302" s="36"/>
      <c r="G302" s="83"/>
      <c r="H302" s="166"/>
      <c r="I302" s="36"/>
      <c r="J302" s="35"/>
      <c r="K302" s="35"/>
      <c r="L302" s="36"/>
      <c r="M302" s="37"/>
      <c r="N302" s="37"/>
      <c r="O302" s="37"/>
      <c r="P302" s="37"/>
      <c r="Q302" s="37"/>
      <c r="R302" s="38">
        <f>(IFERROR(VLOOKUP(O302,'Display Lists'!$B$24:$F$28,5,FALSE),0)+ IFERROR(VLOOKUP(P302,'Display Lists'!$C$24:$F$28,4,FALSE),0)+IFERROR(VLOOKUP(Q302,'Display Lists'!$C$36:$D$40,2,FALSE),0) )/3</f>
        <v>0</v>
      </c>
      <c r="S302" s="39">
        <f>IFERROR(VLOOKUP(M302,'Display Lists'!$B$3:$C$8,2,FALSE),0)*IFERROR(VLOOKUP(N302,'Display Lists'!$B$13:$C$17,2,FALSE),0)</f>
        <v>0</v>
      </c>
      <c r="T302" s="38">
        <f>IFERROR(VLOOKUP(M302,'Display Lists'!$B$3:$C$8,2,FALSE),0)*R302</f>
        <v>0</v>
      </c>
      <c r="U302" s="36"/>
      <c r="V302" s="91"/>
      <c r="W302" s="90"/>
    </row>
    <row r="303" spans="1:23" s="3" customFormat="1" ht="60" customHeight="1" x14ac:dyDescent="0.25">
      <c r="A303" s="124" t="s">
        <v>379</v>
      </c>
      <c r="B303" s="33"/>
      <c r="C303" s="33">
        <v>0.2</v>
      </c>
      <c r="D303" s="5"/>
      <c r="E303" s="35"/>
      <c r="F303" s="36"/>
      <c r="G303" s="83"/>
      <c r="H303" s="166"/>
      <c r="I303" s="36"/>
      <c r="J303" s="35"/>
      <c r="K303" s="35"/>
      <c r="L303" s="36"/>
      <c r="M303" s="37"/>
      <c r="N303" s="37"/>
      <c r="O303" s="37"/>
      <c r="P303" s="37"/>
      <c r="Q303" s="37"/>
      <c r="R303" s="38">
        <f>(IFERROR(VLOOKUP(O303,'Display Lists'!$B$24:$F$28,5,FALSE),0)+ IFERROR(VLOOKUP(P303,'Display Lists'!$C$24:$F$28,4,FALSE),0)+IFERROR(VLOOKUP(Q303,'Display Lists'!$C$36:$D$40,2,FALSE),0) )/3</f>
        <v>0</v>
      </c>
      <c r="S303" s="39">
        <f>IFERROR(VLOOKUP(M303,'Display Lists'!$B$3:$C$8,2,FALSE),0)*IFERROR(VLOOKUP(N303,'Display Lists'!$B$13:$C$17,2,FALSE),0)</f>
        <v>0</v>
      </c>
      <c r="T303" s="38">
        <f>IFERROR(VLOOKUP(M303,'Display Lists'!$B$3:$C$8,2,FALSE),0)*R303</f>
        <v>0</v>
      </c>
      <c r="U303" s="36"/>
      <c r="V303" s="91"/>
      <c r="W303" s="90"/>
    </row>
    <row r="304" spans="1:23" s="3" customFormat="1" ht="60" customHeight="1" x14ac:dyDescent="0.25">
      <c r="A304" s="124" t="s">
        <v>380</v>
      </c>
      <c r="B304" s="33"/>
      <c r="C304" s="33">
        <v>0.05</v>
      </c>
      <c r="D304" s="5"/>
      <c r="E304" s="35"/>
      <c r="F304" s="36"/>
      <c r="G304" s="83"/>
      <c r="H304" s="166"/>
      <c r="I304" s="36"/>
      <c r="J304" s="35"/>
      <c r="K304" s="35"/>
      <c r="L304" s="36"/>
      <c r="M304" s="37"/>
      <c r="N304" s="37"/>
      <c r="O304" s="37"/>
      <c r="P304" s="37"/>
      <c r="Q304" s="37"/>
      <c r="R304" s="38">
        <f>(IFERROR(VLOOKUP(O304,'Display Lists'!$B$24:$F$28,5,FALSE),0)+ IFERROR(VLOOKUP(P304,'Display Lists'!$C$24:$F$28,4,FALSE),0)+IFERROR(VLOOKUP(Q304,'Display Lists'!$C$36:$D$40,2,FALSE),0) )/3</f>
        <v>0</v>
      </c>
      <c r="S304" s="39">
        <f>IFERROR(VLOOKUP(M304,'Display Lists'!$B$3:$C$8,2,FALSE),0)*IFERROR(VLOOKUP(N304,'Display Lists'!$B$13:$C$17,2,FALSE),0)</f>
        <v>0</v>
      </c>
      <c r="T304" s="38">
        <f>IFERROR(VLOOKUP(M304,'Display Lists'!$B$3:$C$8,2,FALSE),0)*R304</f>
        <v>0</v>
      </c>
      <c r="U304" s="36"/>
      <c r="V304" s="91"/>
      <c r="W304" s="90"/>
    </row>
    <row r="305" spans="1:23" s="3" customFormat="1" ht="64.2" customHeight="1" x14ac:dyDescent="0.25">
      <c r="A305" s="124" t="s">
        <v>381</v>
      </c>
      <c r="B305" s="33"/>
      <c r="C305" s="33"/>
      <c r="D305" s="72" t="s">
        <v>382</v>
      </c>
      <c r="E305" s="35"/>
      <c r="F305" s="36"/>
      <c r="G305" s="83"/>
      <c r="H305" s="166"/>
      <c r="I305" s="36"/>
      <c r="J305" s="35"/>
      <c r="K305" s="35"/>
      <c r="L305" s="36"/>
      <c r="M305" s="37"/>
      <c r="N305" s="37"/>
      <c r="O305" s="37"/>
      <c r="P305" s="37"/>
      <c r="Q305" s="37"/>
      <c r="R305" s="38">
        <f>(IFERROR(VLOOKUP(O305,'Display Lists'!$B$24:$F$28,5,FALSE),0)+ IFERROR(VLOOKUP(P305,'Display Lists'!$C$24:$F$28,4,FALSE),0)+IFERROR(VLOOKUP(Q305,'Display Lists'!$C$36:$D$40,2,FALSE),0) )/3</f>
        <v>0</v>
      </c>
      <c r="S305" s="39">
        <f>IFERROR(VLOOKUP(M305,'Display Lists'!$B$3:$C$8,2,FALSE),0)*IFERROR(VLOOKUP(N305,'Display Lists'!$B$13:$C$17,2,FALSE),0)</f>
        <v>0</v>
      </c>
      <c r="T305" s="38">
        <f>IFERROR(VLOOKUP(M305,'Display Lists'!$B$3:$C$8,2,FALSE),0)*R305</f>
        <v>0</v>
      </c>
      <c r="U305" s="36"/>
      <c r="V305" s="91"/>
      <c r="W305" s="90"/>
    </row>
    <row r="306" spans="1:23" s="3" customFormat="1" ht="79.2" customHeight="1" x14ac:dyDescent="0.25">
      <c r="A306" s="124" t="s">
        <v>952</v>
      </c>
      <c r="B306" s="33">
        <v>30</v>
      </c>
      <c r="C306" s="33"/>
      <c r="D306" s="71" t="s">
        <v>237</v>
      </c>
      <c r="E306" s="35"/>
      <c r="F306" s="36"/>
      <c r="G306" s="83"/>
      <c r="H306" s="166"/>
      <c r="I306" s="36"/>
      <c r="J306" s="35"/>
      <c r="K306" s="35"/>
      <c r="L306" s="36"/>
      <c r="M306" s="37"/>
      <c r="N306" s="37"/>
      <c r="O306" s="37"/>
      <c r="P306" s="37"/>
      <c r="Q306" s="37"/>
      <c r="R306" s="38">
        <f>(IFERROR(VLOOKUP(O306,'Display Lists'!$B$24:$F$28,5,FALSE),0)+ IFERROR(VLOOKUP(P306,'Display Lists'!$C$24:$F$28,4,FALSE),0)+IFERROR(VLOOKUP(Q306,'Display Lists'!$C$36:$D$40,2,FALSE),0) )/3</f>
        <v>0</v>
      </c>
      <c r="S306" s="39">
        <f>IFERROR(VLOOKUP(M306,'Display Lists'!$B$3:$C$8,2,FALSE),0)*IFERROR(VLOOKUP(N306,'Display Lists'!$B$13:$C$17,2,FALSE),0)</f>
        <v>0</v>
      </c>
      <c r="T306" s="38">
        <f>IFERROR(VLOOKUP(M306,'Display Lists'!$B$3:$C$8,2,FALSE),0)*R306</f>
        <v>0</v>
      </c>
      <c r="U306" s="36"/>
      <c r="V306" s="91"/>
      <c r="W306" s="90"/>
    </row>
    <row r="307" spans="1:23" s="3" customFormat="1" ht="77.400000000000006" customHeight="1" x14ac:dyDescent="0.25">
      <c r="A307" s="124" t="s">
        <v>953</v>
      </c>
      <c r="B307" s="33">
        <v>40</v>
      </c>
      <c r="C307" s="33"/>
      <c r="D307" s="46" t="s">
        <v>383</v>
      </c>
      <c r="E307" s="35"/>
      <c r="F307" s="36"/>
      <c r="G307" s="83"/>
      <c r="H307" s="166"/>
      <c r="I307" s="36"/>
      <c r="J307" s="35"/>
      <c r="K307" s="35"/>
      <c r="L307" s="36"/>
      <c r="M307" s="37"/>
      <c r="N307" s="37"/>
      <c r="O307" s="37"/>
      <c r="P307" s="37"/>
      <c r="Q307" s="37"/>
      <c r="R307" s="38">
        <f>(IFERROR(VLOOKUP(O307,'Display Lists'!$B$24:$F$28,5,FALSE),0)+ IFERROR(VLOOKUP(P307,'Display Lists'!$C$24:$F$28,4,FALSE),0)+IFERROR(VLOOKUP(Q307,'Display Lists'!$C$36:$D$40,2,FALSE),0) )/3</f>
        <v>0</v>
      </c>
      <c r="S307" s="39">
        <f>IFERROR(VLOOKUP(M307,'Display Lists'!$B$3:$C$8,2,FALSE),0)*IFERROR(VLOOKUP(N307,'Display Lists'!$B$13:$C$17,2,FALSE),0)</f>
        <v>0</v>
      </c>
      <c r="T307" s="38">
        <f>IFERROR(VLOOKUP(M307,'Display Lists'!$B$3:$C$8,2,FALSE),0)*R307</f>
        <v>0</v>
      </c>
      <c r="U307" s="36"/>
      <c r="V307" s="91"/>
      <c r="W307" s="90"/>
    </row>
    <row r="308" spans="1:23" s="3" customFormat="1" ht="124.95" customHeight="1" x14ac:dyDescent="0.25">
      <c r="A308" s="124" t="s">
        <v>954</v>
      </c>
      <c r="B308" s="33">
        <v>400</v>
      </c>
      <c r="C308" s="33"/>
      <c r="D308" s="145" t="s">
        <v>384</v>
      </c>
      <c r="E308" s="35"/>
      <c r="F308" s="36"/>
      <c r="G308" s="83"/>
      <c r="H308" s="166"/>
      <c r="I308" s="36"/>
      <c r="J308" s="35"/>
      <c r="K308" s="35"/>
      <c r="L308" s="36"/>
      <c r="M308" s="37"/>
      <c r="N308" s="37"/>
      <c r="O308" s="37"/>
      <c r="P308" s="37"/>
      <c r="Q308" s="37"/>
      <c r="R308" s="38">
        <f>(IFERROR(VLOOKUP(O308,'Display Lists'!$B$24:$F$28,5,FALSE),0)+ IFERROR(VLOOKUP(P308,'Display Lists'!$C$24:$F$28,4,FALSE),0)+IFERROR(VLOOKUP(Q308,'Display Lists'!$C$36:$D$40,2,FALSE),0) )/3</f>
        <v>0</v>
      </c>
      <c r="S308" s="39">
        <f>IFERROR(VLOOKUP(M308,'Display Lists'!$B$3:$C$8,2,FALSE),0)*IFERROR(VLOOKUP(N308,'Display Lists'!$B$13:$C$17,2,FALSE),0)</f>
        <v>0</v>
      </c>
      <c r="T308" s="38">
        <f>IFERROR(VLOOKUP(M308,'Display Lists'!$B$3:$C$8,2,FALSE),0)*R308</f>
        <v>0</v>
      </c>
      <c r="U308" s="36"/>
      <c r="V308" s="91"/>
      <c r="W308" s="111"/>
    </row>
    <row r="309" spans="1:23" s="3" customFormat="1" ht="79.5" customHeight="1" x14ac:dyDescent="0.25">
      <c r="A309" s="124" t="s">
        <v>955</v>
      </c>
      <c r="B309" s="33"/>
      <c r="C309" s="33" t="s">
        <v>142</v>
      </c>
      <c r="D309" s="65" t="s">
        <v>1192</v>
      </c>
      <c r="E309" s="35"/>
      <c r="F309" s="36"/>
      <c r="G309" s="83"/>
      <c r="H309" s="166"/>
      <c r="I309" s="36"/>
      <c r="J309" s="35"/>
      <c r="K309" s="35"/>
      <c r="L309" s="36"/>
      <c r="M309" s="37"/>
      <c r="N309" s="37"/>
      <c r="O309" s="37"/>
      <c r="P309" s="37"/>
      <c r="Q309" s="37"/>
      <c r="R309" s="38">
        <f>(IFERROR(VLOOKUP(O309,'Display Lists'!$B$24:$F$28,5,FALSE),0)+ IFERROR(VLOOKUP(P309,'Display Lists'!$C$24:$F$28,4,FALSE),0)+IFERROR(VLOOKUP(Q309,'Display Lists'!$C$36:$D$40,2,FALSE),0) )/3</f>
        <v>0</v>
      </c>
      <c r="S309" s="39">
        <f>IFERROR(VLOOKUP(M309,'Display Lists'!$B$3:$C$8,2,FALSE),0)*IFERROR(VLOOKUP(N309,'Display Lists'!$B$13:$C$17,2,FALSE),0)</f>
        <v>0</v>
      </c>
      <c r="T309" s="38">
        <f>IFERROR(VLOOKUP(M309,'Display Lists'!$B$3:$C$8,2,FALSE),0)*R309</f>
        <v>0</v>
      </c>
      <c r="U309" s="36"/>
      <c r="V309" s="91"/>
      <c r="W309" s="90"/>
    </row>
    <row r="310" spans="1:23" s="3" customFormat="1" ht="255" customHeight="1" x14ac:dyDescent="0.25">
      <c r="A310" s="124" t="s">
        <v>956</v>
      </c>
      <c r="B310" s="33"/>
      <c r="C310" s="33"/>
      <c r="D310" s="127" t="s">
        <v>645</v>
      </c>
      <c r="E310" s="35"/>
      <c r="F310" s="36"/>
      <c r="G310" s="83"/>
      <c r="H310" s="166"/>
      <c r="I310" s="36"/>
      <c r="J310" s="35"/>
      <c r="K310" s="35"/>
      <c r="L310" s="36"/>
      <c r="M310" s="37"/>
      <c r="N310" s="37"/>
      <c r="O310" s="37"/>
      <c r="P310" s="37"/>
      <c r="Q310" s="37"/>
      <c r="R310" s="38">
        <f>(IFERROR(VLOOKUP(O310,'Display Lists'!$B$24:$F$28,5,FALSE),0)+ IFERROR(VLOOKUP(P310,'Display Lists'!$C$24:$F$28,4,FALSE),0)+IFERROR(VLOOKUP(Q310,'Display Lists'!$C$36:$D$40,2,FALSE),0) )/3</f>
        <v>0</v>
      </c>
      <c r="S310" s="39">
        <f>IFERROR(VLOOKUP(M310,'Display Lists'!$B$3:$C$8,2,FALSE),0)*IFERROR(VLOOKUP(N310,'Display Lists'!$B$13:$C$17,2,FALSE),0)</f>
        <v>0</v>
      </c>
      <c r="T310" s="38">
        <f>IFERROR(VLOOKUP(M310,'Display Lists'!$B$3:$C$8,2,FALSE),0)*R310</f>
        <v>0</v>
      </c>
      <c r="U310" s="36"/>
      <c r="V310" s="91"/>
      <c r="W310" s="90"/>
    </row>
    <row r="311" spans="1:23" s="3" customFormat="1" ht="171.6" customHeight="1" x14ac:dyDescent="0.25">
      <c r="A311" s="124" t="s">
        <v>967</v>
      </c>
      <c r="B311" s="33">
        <v>0.4</v>
      </c>
      <c r="C311" s="33"/>
      <c r="D311" s="64" t="s">
        <v>385</v>
      </c>
      <c r="E311" s="35"/>
      <c r="F311" s="36"/>
      <c r="G311" s="83"/>
      <c r="H311" s="166"/>
      <c r="I311" s="36"/>
      <c r="J311" s="35"/>
      <c r="K311" s="35"/>
      <c r="L311" s="36"/>
      <c r="M311" s="37"/>
      <c r="N311" s="37"/>
      <c r="O311" s="37"/>
      <c r="P311" s="37"/>
      <c r="Q311" s="37"/>
      <c r="R311" s="38">
        <f>(IFERROR(VLOOKUP(O311,'Display Lists'!$B$24:$F$28,5,FALSE),0)+ IFERROR(VLOOKUP(P311,'Display Lists'!$C$24:$F$28,4,FALSE),0)+IFERROR(VLOOKUP(Q311,'Display Lists'!$C$36:$D$40,2,FALSE),0) )/3</f>
        <v>0</v>
      </c>
      <c r="S311" s="39">
        <f>IFERROR(VLOOKUP(M311,'Display Lists'!$B$3:$C$8,2,FALSE),0)*IFERROR(VLOOKUP(N311,'Display Lists'!$B$13:$C$17,2,FALSE),0)</f>
        <v>0</v>
      </c>
      <c r="T311" s="38">
        <f>IFERROR(VLOOKUP(M311,'Display Lists'!$B$3:$C$8,2,FALSE),0)*R311</f>
        <v>0</v>
      </c>
      <c r="U311" s="36"/>
      <c r="V311" s="91"/>
      <c r="W311" s="90"/>
    </row>
    <row r="312" spans="1:23" s="3" customFormat="1" ht="85.95" customHeight="1" x14ac:dyDescent="0.25">
      <c r="A312" s="124" t="s">
        <v>957</v>
      </c>
      <c r="B312" s="33">
        <v>400</v>
      </c>
      <c r="C312" s="33"/>
      <c r="D312" s="45" t="s">
        <v>290</v>
      </c>
      <c r="E312" s="35"/>
      <c r="F312" s="36"/>
      <c r="G312" s="83"/>
      <c r="H312" s="166"/>
      <c r="I312" s="36"/>
      <c r="J312" s="35"/>
      <c r="K312" s="35"/>
      <c r="L312" s="36"/>
      <c r="M312" s="37"/>
      <c r="N312" s="37"/>
      <c r="O312" s="37"/>
      <c r="P312" s="37"/>
      <c r="Q312" s="37"/>
      <c r="R312" s="38">
        <f>(IFERROR(VLOOKUP(O312,'Display Lists'!$B$24:$F$28,5,FALSE),0)+ IFERROR(VLOOKUP(P312,'Display Lists'!$C$24:$F$28,4,FALSE),0)+IFERROR(VLOOKUP(Q312,'Display Lists'!$C$36:$D$40,2,FALSE),0) )/3</f>
        <v>0</v>
      </c>
      <c r="S312" s="39">
        <f>IFERROR(VLOOKUP(M312,'Display Lists'!$B$3:$C$8,2,FALSE),0)*IFERROR(VLOOKUP(N312,'Display Lists'!$B$13:$C$17,2,FALSE),0)</f>
        <v>0</v>
      </c>
      <c r="T312" s="38">
        <f>IFERROR(VLOOKUP(M312,'Display Lists'!$B$3:$C$8,2,FALSE),0)*R312</f>
        <v>0</v>
      </c>
      <c r="U312" s="36"/>
      <c r="V312" s="91"/>
      <c r="W312" s="90"/>
    </row>
    <row r="313" spans="1:23" s="3" customFormat="1" ht="198.6" customHeight="1" x14ac:dyDescent="0.25">
      <c r="A313" s="124" t="s">
        <v>958</v>
      </c>
      <c r="B313" s="33">
        <v>4</v>
      </c>
      <c r="C313" s="33"/>
      <c r="D313" s="148" t="s">
        <v>291</v>
      </c>
      <c r="E313" s="35"/>
      <c r="F313" s="36"/>
      <c r="G313" s="83"/>
      <c r="H313" s="166"/>
      <c r="I313" s="36"/>
      <c r="J313" s="35"/>
      <c r="K313" s="35"/>
      <c r="L313" s="36"/>
      <c r="M313" s="37"/>
      <c r="N313" s="37"/>
      <c r="O313" s="37"/>
      <c r="P313" s="37"/>
      <c r="Q313" s="37"/>
      <c r="R313" s="38">
        <f>(IFERROR(VLOOKUP(O313,'Display Lists'!$B$24:$F$28,5,FALSE),0)+ IFERROR(VLOOKUP(P313,'Display Lists'!$C$24:$F$28,4,FALSE),0)+IFERROR(VLOOKUP(Q313,'Display Lists'!$C$36:$D$40,2,FALSE),0) )/3</f>
        <v>0</v>
      </c>
      <c r="S313" s="39">
        <f>IFERROR(VLOOKUP(M313,'Display Lists'!$B$3:$C$8,2,FALSE),0)*IFERROR(VLOOKUP(N313,'Display Lists'!$B$13:$C$17,2,FALSE),0)</f>
        <v>0</v>
      </c>
      <c r="T313" s="38">
        <f>IFERROR(VLOOKUP(M313,'Display Lists'!$B$3:$C$8,2,FALSE),0)*R313</f>
        <v>0</v>
      </c>
      <c r="U313" s="36"/>
      <c r="V313" s="91"/>
      <c r="W313" s="90"/>
    </row>
    <row r="314" spans="1:23" s="3" customFormat="1" ht="213" customHeight="1" x14ac:dyDescent="0.25">
      <c r="A314" s="124" t="s">
        <v>963</v>
      </c>
      <c r="B314" s="33">
        <v>2</v>
      </c>
      <c r="C314" s="33"/>
      <c r="D314" s="127" t="s">
        <v>646</v>
      </c>
      <c r="E314" s="35"/>
      <c r="F314" s="36"/>
      <c r="G314" s="83"/>
      <c r="H314" s="166"/>
      <c r="I314" s="36"/>
      <c r="J314" s="35"/>
      <c r="K314" s="35"/>
      <c r="L314" s="36"/>
      <c r="M314" s="37"/>
      <c r="N314" s="37"/>
      <c r="O314" s="37"/>
      <c r="P314" s="37"/>
      <c r="Q314" s="37"/>
      <c r="R314" s="38">
        <f>(IFERROR(VLOOKUP(O314,'Display Lists'!$B$24:$F$28,5,FALSE),0)+ IFERROR(VLOOKUP(P314,'Display Lists'!$C$24:$F$28,4,FALSE),0)+IFERROR(VLOOKUP(Q314,'Display Lists'!$C$36:$D$40,2,FALSE),0) )/3</f>
        <v>0</v>
      </c>
      <c r="S314" s="39">
        <f>IFERROR(VLOOKUP(M314,'Display Lists'!$B$3:$C$8,2,FALSE),0)*IFERROR(VLOOKUP(N314,'Display Lists'!$B$13:$C$17,2,FALSE),0)</f>
        <v>0</v>
      </c>
      <c r="T314" s="38">
        <f>IFERROR(VLOOKUP(M314,'Display Lists'!$B$3:$C$8,2,FALSE),0)*R314</f>
        <v>0</v>
      </c>
      <c r="U314" s="36"/>
      <c r="V314" s="91"/>
      <c r="W314" s="90"/>
    </row>
    <row r="315" spans="1:23" s="3" customFormat="1" ht="71.400000000000006" customHeight="1" x14ac:dyDescent="0.25">
      <c r="A315" s="124" t="s">
        <v>965</v>
      </c>
      <c r="B315" s="33">
        <v>100</v>
      </c>
      <c r="C315" s="33"/>
      <c r="D315" s="41" t="s">
        <v>250</v>
      </c>
      <c r="E315" s="35"/>
      <c r="F315" s="36"/>
      <c r="G315" s="83"/>
      <c r="H315" s="166"/>
      <c r="I315" s="36"/>
      <c r="J315" s="35"/>
      <c r="K315" s="35"/>
      <c r="L315" s="36"/>
      <c r="M315" s="37"/>
      <c r="N315" s="37"/>
      <c r="O315" s="37"/>
      <c r="P315" s="37"/>
      <c r="Q315" s="37"/>
      <c r="R315" s="38">
        <f>(IFERROR(VLOOKUP(O315,'Display Lists'!$B$24:$F$28,5,FALSE),0)+ IFERROR(VLOOKUP(P315,'Display Lists'!$C$24:$F$28,4,FALSE),0)+IFERROR(VLOOKUP(Q315,'Display Lists'!$C$36:$D$40,2,FALSE),0) )/3</f>
        <v>0</v>
      </c>
      <c r="S315" s="39">
        <f>IFERROR(VLOOKUP(M315,'Display Lists'!$B$3:$C$8,2,FALSE),0)*IFERROR(VLOOKUP(N315,'Display Lists'!$B$13:$C$17,2,FALSE),0)</f>
        <v>0</v>
      </c>
      <c r="T315" s="38">
        <f>IFERROR(VLOOKUP(M315,'Display Lists'!$B$3:$C$8,2,FALSE),0)*R315</f>
        <v>0</v>
      </c>
      <c r="U315" s="36"/>
      <c r="V315" s="91"/>
      <c r="W315" s="90"/>
    </row>
    <row r="316" spans="1:23" s="3" customFormat="1" ht="127.2" customHeight="1" x14ac:dyDescent="0.25">
      <c r="A316" s="124" t="s">
        <v>966</v>
      </c>
      <c r="B316" s="40"/>
      <c r="C316" s="40" t="s">
        <v>386</v>
      </c>
      <c r="D316" s="62" t="s">
        <v>387</v>
      </c>
      <c r="E316" s="35"/>
      <c r="F316" s="36"/>
      <c r="G316" s="83"/>
      <c r="H316" s="166"/>
      <c r="I316" s="36"/>
      <c r="J316" s="35"/>
      <c r="K316" s="35"/>
      <c r="L316" s="36"/>
      <c r="M316" s="37"/>
      <c r="N316" s="37"/>
      <c r="O316" s="37"/>
      <c r="P316" s="37"/>
      <c r="Q316" s="37"/>
      <c r="R316" s="38">
        <f>(IFERROR(VLOOKUP(O316,'Display Lists'!$B$24:$F$28,5,FALSE),0)+ IFERROR(VLOOKUP(P316,'Display Lists'!$C$24:$F$28,4,FALSE),0)+IFERROR(VLOOKUP(Q316,'Display Lists'!$C$36:$D$40,2,FALSE),0) )/3</f>
        <v>0</v>
      </c>
      <c r="S316" s="39">
        <f>IFERROR(VLOOKUP(M316,'Display Lists'!$B$3:$C$8,2,FALSE),0)*IFERROR(VLOOKUP(N316,'Display Lists'!$B$13:$C$17,2,FALSE),0)</f>
        <v>0</v>
      </c>
      <c r="T316" s="38">
        <f>IFERROR(VLOOKUP(M316,'Display Lists'!$B$3:$C$8,2,FALSE),0)*R316</f>
        <v>0</v>
      </c>
      <c r="U316" s="36"/>
      <c r="V316" s="91"/>
      <c r="W316" s="90"/>
    </row>
    <row r="317" spans="1:23" s="3" customFormat="1" ht="67.2" customHeight="1" x14ac:dyDescent="0.25">
      <c r="A317" s="124" t="s">
        <v>968</v>
      </c>
      <c r="B317" s="33">
        <v>400</v>
      </c>
      <c r="C317" s="33"/>
      <c r="D317" s="46" t="s">
        <v>290</v>
      </c>
      <c r="E317" s="35"/>
      <c r="F317" s="36"/>
      <c r="G317" s="83"/>
      <c r="H317" s="166"/>
      <c r="I317" s="36"/>
      <c r="J317" s="35"/>
      <c r="K317" s="35"/>
      <c r="L317" s="36"/>
      <c r="M317" s="37"/>
      <c r="N317" s="37"/>
      <c r="O317" s="37"/>
      <c r="P317" s="37"/>
      <c r="Q317" s="37"/>
      <c r="R317" s="38">
        <f>(IFERROR(VLOOKUP(O317,'Display Lists'!$B$24:$F$28,5,FALSE),0)+ IFERROR(VLOOKUP(P317,'Display Lists'!$C$24:$F$28,4,FALSE),0)+IFERROR(VLOOKUP(Q317,'Display Lists'!$C$36:$D$40,2,FALSE),0) )/3</f>
        <v>0</v>
      </c>
      <c r="S317" s="39">
        <f>IFERROR(VLOOKUP(M317,'Display Lists'!$B$3:$C$8,2,FALSE),0)*IFERROR(VLOOKUP(N317,'Display Lists'!$B$13:$C$17,2,FALSE),0)</f>
        <v>0</v>
      </c>
      <c r="T317" s="38">
        <f>IFERROR(VLOOKUP(M317,'Display Lists'!$B$3:$C$8,2,FALSE),0)*R317</f>
        <v>0</v>
      </c>
      <c r="U317" s="36"/>
      <c r="V317" s="91"/>
      <c r="W317" s="90"/>
    </row>
    <row r="318" spans="1:23" s="3" customFormat="1" ht="113.4" customHeight="1" x14ac:dyDescent="0.25">
      <c r="A318" s="124" t="s">
        <v>974</v>
      </c>
      <c r="B318" s="33">
        <v>100</v>
      </c>
      <c r="C318" s="33"/>
      <c r="D318" s="62" t="s">
        <v>647</v>
      </c>
      <c r="E318" s="35"/>
      <c r="F318" s="36"/>
      <c r="G318" s="83"/>
      <c r="H318" s="166"/>
      <c r="I318" s="36"/>
      <c r="J318" s="35"/>
      <c r="K318" s="35"/>
      <c r="L318" s="36"/>
      <c r="M318" s="37"/>
      <c r="N318" s="37"/>
      <c r="O318" s="37"/>
      <c r="P318" s="37"/>
      <c r="Q318" s="37"/>
      <c r="R318" s="38">
        <f>(IFERROR(VLOOKUP(O318,'Display Lists'!$B$24:$F$28,5,FALSE),0)+ IFERROR(VLOOKUP(P318,'Display Lists'!$C$24:$F$28,4,FALSE),0)+IFERROR(VLOOKUP(Q318,'Display Lists'!$C$36:$D$40,2,FALSE),0) )/3</f>
        <v>0</v>
      </c>
      <c r="S318" s="39">
        <f>IFERROR(VLOOKUP(M318,'Display Lists'!$B$3:$C$8,2,FALSE),0)*IFERROR(VLOOKUP(N318,'Display Lists'!$B$13:$C$17,2,FALSE),0)</f>
        <v>0</v>
      </c>
      <c r="T318" s="38">
        <f>IFERROR(VLOOKUP(M318,'Display Lists'!$B$3:$C$8,2,FALSE),0)*R318</f>
        <v>0</v>
      </c>
      <c r="U318" s="36"/>
      <c r="V318" s="91"/>
      <c r="W318" s="90"/>
    </row>
    <row r="319" spans="1:23" s="3" customFormat="1" ht="61.95" customHeight="1" x14ac:dyDescent="0.25">
      <c r="A319" s="124" t="s">
        <v>975</v>
      </c>
      <c r="B319" s="33">
        <v>0.02</v>
      </c>
      <c r="C319" s="33"/>
      <c r="D319" s="41" t="s">
        <v>205</v>
      </c>
      <c r="E319" s="35"/>
      <c r="F319" s="36"/>
      <c r="G319" s="83"/>
      <c r="H319" s="166"/>
      <c r="I319" s="36"/>
      <c r="J319" s="35"/>
      <c r="K319" s="35"/>
      <c r="L319" s="36"/>
      <c r="M319" s="37"/>
      <c r="N319" s="37"/>
      <c r="O319" s="37"/>
      <c r="P319" s="37"/>
      <c r="Q319" s="37"/>
      <c r="R319" s="38">
        <f>(IFERROR(VLOOKUP(O319,'Display Lists'!$B$24:$F$28,5,FALSE),0)+ IFERROR(VLOOKUP(P319,'Display Lists'!$C$24:$F$28,4,FALSE),0)+IFERROR(VLOOKUP(Q319,'Display Lists'!$C$36:$D$40,2,FALSE),0) )/3</f>
        <v>0</v>
      </c>
      <c r="S319" s="39">
        <f>IFERROR(VLOOKUP(M319,'Display Lists'!$B$3:$C$8,2,FALSE),0)*IFERROR(VLOOKUP(N319,'Display Lists'!$B$13:$C$17,2,FALSE),0)</f>
        <v>0</v>
      </c>
      <c r="T319" s="38">
        <f>IFERROR(VLOOKUP(M319,'Display Lists'!$B$3:$C$8,2,FALSE),0)*R319</f>
        <v>0</v>
      </c>
      <c r="U319" s="36"/>
      <c r="V319" s="91"/>
      <c r="W319" s="90"/>
    </row>
    <row r="320" spans="1:23" s="3" customFormat="1" ht="166.2" customHeight="1" x14ac:dyDescent="0.25">
      <c r="A320" s="124" t="s">
        <v>976</v>
      </c>
      <c r="B320" s="40" t="s">
        <v>388</v>
      </c>
      <c r="C320" s="40"/>
      <c r="D320" s="41" t="s">
        <v>350</v>
      </c>
      <c r="E320" s="35"/>
      <c r="F320" s="36"/>
      <c r="G320" s="83"/>
      <c r="H320" s="166"/>
      <c r="I320" s="36"/>
      <c r="J320" s="35"/>
      <c r="K320" s="35"/>
      <c r="L320" s="36"/>
      <c r="M320" s="37"/>
      <c r="N320" s="37"/>
      <c r="O320" s="37"/>
      <c r="P320" s="37"/>
      <c r="Q320" s="37"/>
      <c r="R320" s="38">
        <f>(IFERROR(VLOOKUP(O320,'Display Lists'!$B$24:$F$28,5,FALSE),0)+ IFERROR(VLOOKUP(P320,'Display Lists'!$C$24:$F$28,4,FALSE),0)+IFERROR(VLOOKUP(Q320,'Display Lists'!$C$36:$D$40,2,FALSE),0) )/3</f>
        <v>0</v>
      </c>
      <c r="S320" s="39">
        <f>IFERROR(VLOOKUP(M320,'Display Lists'!$B$3:$C$8,2,FALSE),0)*IFERROR(VLOOKUP(N320,'Display Lists'!$B$13:$C$17,2,FALSE),0)</f>
        <v>0</v>
      </c>
      <c r="T320" s="38">
        <f>IFERROR(VLOOKUP(M320,'Display Lists'!$B$3:$C$8,2,FALSE),0)*R320</f>
        <v>0</v>
      </c>
      <c r="U320" s="36"/>
      <c r="V320" s="91"/>
      <c r="W320" s="90"/>
    </row>
    <row r="321" spans="1:23" s="3" customFormat="1" ht="42" customHeight="1" x14ac:dyDescent="0.25">
      <c r="A321" s="124" t="s">
        <v>977</v>
      </c>
      <c r="B321" s="33">
        <v>40</v>
      </c>
      <c r="C321" s="33"/>
      <c r="D321" s="62" t="s">
        <v>298</v>
      </c>
      <c r="E321" s="35"/>
      <c r="F321" s="36"/>
      <c r="G321" s="83"/>
      <c r="H321" s="166"/>
      <c r="I321" s="36"/>
      <c r="J321" s="35"/>
      <c r="K321" s="35"/>
      <c r="L321" s="36"/>
      <c r="M321" s="37"/>
      <c r="N321" s="37"/>
      <c r="O321" s="37"/>
      <c r="P321" s="37"/>
      <c r="Q321" s="37"/>
      <c r="R321" s="38">
        <f>(IFERROR(VLOOKUP(O321,'Display Lists'!$B$24:$F$28,5,FALSE),0)+ IFERROR(VLOOKUP(P321,'Display Lists'!$C$24:$F$28,4,FALSE),0)+IFERROR(VLOOKUP(Q321,'Display Lists'!$C$36:$D$40,2,FALSE),0) )/3</f>
        <v>0</v>
      </c>
      <c r="S321" s="39">
        <f>IFERROR(VLOOKUP(M321,'Display Lists'!$B$3:$C$8,2,FALSE),0)*IFERROR(VLOOKUP(N321,'Display Lists'!$B$13:$C$17,2,FALSE),0)</f>
        <v>0</v>
      </c>
      <c r="T321" s="38">
        <f>IFERROR(VLOOKUP(M321,'Display Lists'!$B$3:$C$8,2,FALSE),0)*R321</f>
        <v>0</v>
      </c>
      <c r="U321" s="36"/>
      <c r="V321" s="91"/>
      <c r="W321" s="90"/>
    </row>
    <row r="322" spans="1:23" s="3" customFormat="1" ht="60" customHeight="1" x14ac:dyDescent="0.25">
      <c r="A322" s="124" t="s">
        <v>978</v>
      </c>
      <c r="B322" s="33">
        <v>50</v>
      </c>
      <c r="C322" s="33"/>
      <c r="D322" s="62" t="s">
        <v>264</v>
      </c>
      <c r="E322" s="35"/>
      <c r="F322" s="36"/>
      <c r="G322" s="83"/>
      <c r="H322" s="166"/>
      <c r="I322" s="36"/>
      <c r="J322" s="35"/>
      <c r="K322" s="35"/>
      <c r="L322" s="36"/>
      <c r="M322" s="37"/>
      <c r="N322" s="37"/>
      <c r="O322" s="37"/>
      <c r="P322" s="37"/>
      <c r="Q322" s="37"/>
      <c r="R322" s="38">
        <f>(IFERROR(VLOOKUP(O322,'Display Lists'!$B$24:$F$28,5,FALSE),0)+ IFERROR(VLOOKUP(P322,'Display Lists'!$C$24:$F$28,4,FALSE),0)+IFERROR(VLOOKUP(Q322,'Display Lists'!$C$36:$D$40,2,FALSE),0) )/3</f>
        <v>0</v>
      </c>
      <c r="S322" s="39">
        <f>IFERROR(VLOOKUP(M322,'Display Lists'!$B$3:$C$8,2,FALSE),0)*IFERROR(VLOOKUP(N322,'Display Lists'!$B$13:$C$17,2,FALSE),0)</f>
        <v>0</v>
      </c>
      <c r="T322" s="38">
        <f>IFERROR(VLOOKUP(M322,'Display Lists'!$B$3:$C$8,2,FALSE),0)*R322</f>
        <v>0</v>
      </c>
      <c r="U322" s="36"/>
      <c r="V322" s="91"/>
      <c r="W322" s="90"/>
    </row>
    <row r="323" spans="1:23" s="3" customFormat="1" ht="99.6" customHeight="1" x14ac:dyDescent="0.25">
      <c r="A323" s="124" t="s">
        <v>979</v>
      </c>
      <c r="B323" s="33">
        <v>40</v>
      </c>
      <c r="C323" s="33"/>
      <c r="D323" s="64" t="s">
        <v>299</v>
      </c>
      <c r="E323" s="35"/>
      <c r="F323" s="36"/>
      <c r="G323" s="83"/>
      <c r="H323" s="166"/>
      <c r="I323" s="36"/>
      <c r="J323" s="35"/>
      <c r="K323" s="35"/>
      <c r="L323" s="36"/>
      <c r="M323" s="37"/>
      <c r="N323" s="37"/>
      <c r="O323" s="37"/>
      <c r="P323" s="37"/>
      <c r="Q323" s="37"/>
      <c r="R323" s="38">
        <f>(IFERROR(VLOOKUP(O323,'Display Lists'!$B$24:$F$28,5,FALSE),0)+ IFERROR(VLOOKUP(P323,'Display Lists'!$C$24:$F$28,4,FALSE),0)+IFERROR(VLOOKUP(Q323,'Display Lists'!$C$36:$D$40,2,FALSE),0) )/3</f>
        <v>0</v>
      </c>
      <c r="S323" s="39">
        <f>IFERROR(VLOOKUP(M323,'Display Lists'!$B$3:$C$8,2,FALSE),0)*IFERROR(VLOOKUP(N323,'Display Lists'!$B$13:$C$17,2,FALSE),0)</f>
        <v>0</v>
      </c>
      <c r="T323" s="38">
        <f>IFERROR(VLOOKUP(M323,'Display Lists'!$B$3:$C$8,2,FALSE),0)*R323</f>
        <v>0</v>
      </c>
      <c r="U323" s="36"/>
      <c r="V323" s="91"/>
      <c r="W323" s="90"/>
    </row>
    <row r="324" spans="1:23" s="3" customFormat="1" ht="78" customHeight="1" x14ac:dyDescent="0.25">
      <c r="A324" s="124" t="s">
        <v>980</v>
      </c>
      <c r="B324" s="33">
        <v>0.04</v>
      </c>
      <c r="C324" s="33"/>
      <c r="D324" s="66" t="s">
        <v>389</v>
      </c>
      <c r="E324" s="35"/>
      <c r="F324" s="36"/>
      <c r="G324" s="83"/>
      <c r="H324" s="166"/>
      <c r="I324" s="36"/>
      <c r="J324" s="35"/>
      <c r="K324" s="35"/>
      <c r="L324" s="36"/>
      <c r="M324" s="37"/>
      <c r="N324" s="37"/>
      <c r="O324" s="37"/>
      <c r="P324" s="37"/>
      <c r="Q324" s="37"/>
      <c r="R324" s="38">
        <f>(IFERROR(VLOOKUP(O324,'Display Lists'!$B$24:$F$28,5,FALSE),0)+ IFERROR(VLOOKUP(P324,'Display Lists'!$C$24:$F$28,4,FALSE),0)+IFERROR(VLOOKUP(Q324,'Display Lists'!$C$36:$D$40,2,FALSE),0) )/3</f>
        <v>0</v>
      </c>
      <c r="S324" s="39">
        <f>IFERROR(VLOOKUP(M324,'Display Lists'!$B$3:$C$8,2,FALSE),0)*IFERROR(VLOOKUP(N324,'Display Lists'!$B$13:$C$17,2,FALSE),0)</f>
        <v>0</v>
      </c>
      <c r="T324" s="38">
        <f>IFERROR(VLOOKUP(M324,'Display Lists'!$B$3:$C$8,2,FALSE),0)*R324</f>
        <v>0</v>
      </c>
      <c r="U324" s="36"/>
      <c r="V324" s="91"/>
      <c r="W324" s="90"/>
    </row>
    <row r="325" spans="1:23" s="3" customFormat="1" ht="87" customHeight="1" x14ac:dyDescent="0.25">
      <c r="A325" s="124" t="s">
        <v>981</v>
      </c>
      <c r="B325" s="33">
        <v>1</v>
      </c>
      <c r="C325" s="33"/>
      <c r="D325" s="64" t="s">
        <v>390</v>
      </c>
      <c r="E325" s="35"/>
      <c r="F325" s="36"/>
      <c r="G325" s="83"/>
      <c r="H325" s="166"/>
      <c r="I325" s="36"/>
      <c r="J325" s="35"/>
      <c r="K325" s="35"/>
      <c r="L325" s="36"/>
      <c r="M325" s="37"/>
      <c r="N325" s="37"/>
      <c r="O325" s="37"/>
      <c r="P325" s="37"/>
      <c r="Q325" s="37"/>
      <c r="R325" s="38">
        <f>(IFERROR(VLOOKUP(O325,'Display Lists'!$B$24:$F$28,5,FALSE),0)+ IFERROR(VLOOKUP(P325,'Display Lists'!$C$24:$F$28,4,FALSE),0)+IFERROR(VLOOKUP(Q325,'Display Lists'!$C$36:$D$40,2,FALSE),0) )/3</f>
        <v>0</v>
      </c>
      <c r="S325" s="39">
        <f>IFERROR(VLOOKUP(M325,'Display Lists'!$B$3:$C$8,2,FALSE),0)*IFERROR(VLOOKUP(N325,'Display Lists'!$B$13:$C$17,2,FALSE),0)</f>
        <v>0</v>
      </c>
      <c r="T325" s="38">
        <f>IFERROR(VLOOKUP(M325,'Display Lists'!$B$3:$C$8,2,FALSE),0)*R325</f>
        <v>0</v>
      </c>
      <c r="U325" s="36"/>
      <c r="V325" s="91"/>
      <c r="W325" s="90"/>
    </row>
    <row r="326" spans="1:23" s="3" customFormat="1" ht="97.95" customHeight="1" x14ac:dyDescent="0.25">
      <c r="A326" s="124" t="s">
        <v>982</v>
      </c>
      <c r="B326" s="33">
        <v>100</v>
      </c>
      <c r="C326" s="33"/>
      <c r="D326" s="62" t="s">
        <v>648</v>
      </c>
      <c r="E326" s="35"/>
      <c r="F326" s="36"/>
      <c r="G326" s="83"/>
      <c r="H326" s="166"/>
      <c r="I326" s="36"/>
      <c r="J326" s="35"/>
      <c r="K326" s="35"/>
      <c r="L326" s="36"/>
      <c r="M326" s="37"/>
      <c r="N326" s="37"/>
      <c r="O326" s="37"/>
      <c r="P326" s="37"/>
      <c r="Q326" s="37"/>
      <c r="R326" s="38">
        <f>(IFERROR(VLOOKUP(O326,'Display Lists'!$B$24:$F$28,5,FALSE),0)+ IFERROR(VLOOKUP(P326,'Display Lists'!$C$24:$F$28,4,FALSE),0)+IFERROR(VLOOKUP(Q326,'Display Lists'!$C$36:$D$40,2,FALSE),0) )/3</f>
        <v>0</v>
      </c>
      <c r="S326" s="39">
        <f>IFERROR(VLOOKUP(M326,'Display Lists'!$B$3:$C$8,2,FALSE),0)*IFERROR(VLOOKUP(N326,'Display Lists'!$B$13:$C$17,2,FALSE),0)</f>
        <v>0</v>
      </c>
      <c r="T326" s="38">
        <f>IFERROR(VLOOKUP(M326,'Display Lists'!$B$3:$C$8,2,FALSE),0)*R326</f>
        <v>0</v>
      </c>
      <c r="U326" s="36"/>
      <c r="V326" s="91"/>
      <c r="W326" s="90"/>
    </row>
    <row r="327" spans="1:23" s="3" customFormat="1" ht="63" customHeight="1" x14ac:dyDescent="0.25">
      <c r="A327" s="124" t="s">
        <v>962</v>
      </c>
      <c r="B327" s="33"/>
      <c r="C327" s="33"/>
      <c r="D327" s="71" t="s">
        <v>391</v>
      </c>
      <c r="E327" s="35"/>
      <c r="F327" s="36"/>
      <c r="G327" s="83"/>
      <c r="H327" s="166"/>
      <c r="I327" s="36"/>
      <c r="J327" s="35"/>
      <c r="K327" s="35"/>
      <c r="L327" s="36"/>
      <c r="M327" s="37"/>
      <c r="N327" s="37"/>
      <c r="O327" s="37"/>
      <c r="P327" s="37"/>
      <c r="Q327" s="37"/>
      <c r="R327" s="38">
        <f>(IFERROR(VLOOKUP(O327,'Display Lists'!$B$24:$F$28,5,FALSE),0)+ IFERROR(VLOOKUP(P327,'Display Lists'!$C$24:$F$28,4,FALSE),0)+IFERROR(VLOOKUP(Q327,'Display Lists'!$C$36:$D$40,2,FALSE),0) )/3</f>
        <v>0</v>
      </c>
      <c r="S327" s="39">
        <f>IFERROR(VLOOKUP(M327,'Display Lists'!$B$3:$C$8,2,FALSE),0)*IFERROR(VLOOKUP(N327,'Display Lists'!$B$13:$C$17,2,FALSE),0)</f>
        <v>0</v>
      </c>
      <c r="T327" s="38">
        <f>IFERROR(VLOOKUP(M327,'Display Lists'!$B$3:$C$8,2,FALSE),0)*R327</f>
        <v>0</v>
      </c>
      <c r="U327" s="36"/>
      <c r="V327" s="91"/>
      <c r="W327" s="90"/>
    </row>
    <row r="328" spans="1:23" s="3" customFormat="1" ht="123" customHeight="1" x14ac:dyDescent="0.25">
      <c r="A328" s="124" t="s">
        <v>983</v>
      </c>
      <c r="B328" s="33"/>
      <c r="C328" s="33" t="s">
        <v>392</v>
      </c>
      <c r="D328" s="65" t="s">
        <v>733</v>
      </c>
      <c r="E328" s="35"/>
      <c r="F328" s="36"/>
      <c r="G328" s="83"/>
      <c r="H328" s="166"/>
      <c r="I328" s="36"/>
      <c r="J328" s="35"/>
      <c r="K328" s="35"/>
      <c r="L328" s="36"/>
      <c r="M328" s="37"/>
      <c r="N328" s="37"/>
      <c r="O328" s="37"/>
      <c r="P328" s="37"/>
      <c r="Q328" s="37"/>
      <c r="R328" s="38">
        <f>(IFERROR(VLOOKUP(O328,'Display Lists'!$B$24:$F$28,5,FALSE),0)+ IFERROR(VLOOKUP(P328,'Display Lists'!$C$24:$F$28,4,FALSE),0)+IFERROR(VLOOKUP(Q328,'Display Lists'!$C$36:$D$40,2,FALSE),0) )/3</f>
        <v>0</v>
      </c>
      <c r="S328" s="39">
        <f>IFERROR(VLOOKUP(M328,'Display Lists'!$B$3:$C$8,2,FALSE),0)*IFERROR(VLOOKUP(N328,'Display Lists'!$B$13:$C$17,2,FALSE),0)</f>
        <v>0</v>
      </c>
      <c r="T328" s="38">
        <f>IFERROR(VLOOKUP(M328,'Display Lists'!$B$3:$C$8,2,FALSE),0)*R328</f>
        <v>0</v>
      </c>
      <c r="U328" s="36"/>
      <c r="V328" s="91"/>
      <c r="W328" s="90"/>
    </row>
    <row r="329" spans="1:23" s="3" customFormat="1" ht="91.95" customHeight="1" x14ac:dyDescent="0.25">
      <c r="A329" s="124" t="s">
        <v>984</v>
      </c>
      <c r="B329" s="33"/>
      <c r="C329" s="33"/>
      <c r="D329" s="62" t="s">
        <v>393</v>
      </c>
      <c r="E329" s="35"/>
      <c r="F329" s="36"/>
      <c r="G329" s="83"/>
      <c r="H329" s="166"/>
      <c r="I329" s="36"/>
      <c r="J329" s="35"/>
      <c r="K329" s="35"/>
      <c r="L329" s="36"/>
      <c r="M329" s="37"/>
      <c r="N329" s="37"/>
      <c r="O329" s="37"/>
      <c r="P329" s="37"/>
      <c r="Q329" s="37"/>
      <c r="R329" s="38">
        <f>(IFERROR(VLOOKUP(O329,'Display Lists'!$B$24:$F$28,5,FALSE),0)+ IFERROR(VLOOKUP(P329,'Display Lists'!$C$24:$F$28,4,FALSE),0)+IFERROR(VLOOKUP(Q329,'Display Lists'!$C$36:$D$40,2,FALSE),0) )/3</f>
        <v>0</v>
      </c>
      <c r="S329" s="39">
        <f>IFERROR(VLOOKUP(M329,'Display Lists'!$B$3:$C$8,2,FALSE),0)*IFERROR(VLOOKUP(N329,'Display Lists'!$B$13:$C$17,2,FALSE),0)</f>
        <v>0</v>
      </c>
      <c r="T329" s="38">
        <f>IFERROR(VLOOKUP(M329,'Display Lists'!$B$3:$C$8,2,FALSE),0)*R329</f>
        <v>0</v>
      </c>
      <c r="U329" s="36"/>
      <c r="V329" s="91"/>
      <c r="W329" s="90"/>
    </row>
    <row r="330" spans="1:23" s="3" customFormat="1" ht="238.95" customHeight="1" x14ac:dyDescent="0.25">
      <c r="A330" s="124" t="s">
        <v>985</v>
      </c>
      <c r="B330" s="33">
        <v>2</v>
      </c>
      <c r="C330" s="33"/>
      <c r="D330" s="71" t="s">
        <v>394</v>
      </c>
      <c r="E330" s="35"/>
      <c r="F330" s="36"/>
      <c r="G330" s="83"/>
      <c r="H330" s="166"/>
      <c r="I330" s="36"/>
      <c r="J330" s="35"/>
      <c r="K330" s="35"/>
      <c r="L330" s="36"/>
      <c r="M330" s="37"/>
      <c r="N330" s="37"/>
      <c r="O330" s="37"/>
      <c r="P330" s="37"/>
      <c r="Q330" s="37"/>
      <c r="R330" s="38">
        <f>(IFERROR(VLOOKUP(O330,'Display Lists'!$B$24:$F$28,5,FALSE),0)+ IFERROR(VLOOKUP(P330,'Display Lists'!$C$24:$F$28,4,FALSE),0)+IFERROR(VLOOKUP(Q330,'Display Lists'!$C$36:$D$40,2,FALSE),0) )/3</f>
        <v>0</v>
      </c>
      <c r="S330" s="39">
        <f>IFERROR(VLOOKUP(M330,'Display Lists'!$B$3:$C$8,2,FALSE),0)*IFERROR(VLOOKUP(N330,'Display Lists'!$B$13:$C$17,2,FALSE),0)</f>
        <v>0</v>
      </c>
      <c r="T330" s="38">
        <f>IFERROR(VLOOKUP(M330,'Display Lists'!$B$3:$C$8,2,FALSE),0)*R330</f>
        <v>0</v>
      </c>
      <c r="U330" s="36"/>
      <c r="V330" s="91"/>
      <c r="W330" s="90"/>
    </row>
    <row r="331" spans="1:23" s="3" customFormat="1" ht="162.75" customHeight="1" x14ac:dyDescent="0.25">
      <c r="A331" s="124" t="s">
        <v>959</v>
      </c>
      <c r="B331" s="33">
        <v>2</v>
      </c>
      <c r="C331" s="33"/>
      <c r="D331" s="64" t="s">
        <v>395</v>
      </c>
      <c r="E331" s="35"/>
      <c r="F331" s="36"/>
      <c r="G331" s="83"/>
      <c r="H331" s="166"/>
      <c r="I331" s="36"/>
      <c r="J331" s="35"/>
      <c r="K331" s="35"/>
      <c r="L331" s="36"/>
      <c r="M331" s="37"/>
      <c r="N331" s="37"/>
      <c r="O331" s="37"/>
      <c r="P331" s="37"/>
      <c r="Q331" s="37"/>
      <c r="R331" s="38">
        <f>(IFERROR(VLOOKUP(O331,'Display Lists'!$B$24:$F$28,5,FALSE),0)+ IFERROR(VLOOKUP(P331,'Display Lists'!$C$24:$F$28,4,FALSE),0)+IFERROR(VLOOKUP(Q331,'Display Lists'!$C$36:$D$40,2,FALSE),0) )/3</f>
        <v>0</v>
      </c>
      <c r="S331" s="39">
        <f>IFERROR(VLOOKUP(M331,'Display Lists'!$B$3:$C$8,2,FALSE),0)*IFERROR(VLOOKUP(N331,'Display Lists'!$B$13:$C$17,2,FALSE),0)</f>
        <v>0</v>
      </c>
      <c r="T331" s="38">
        <f>IFERROR(VLOOKUP(M331,'Display Lists'!$B$3:$C$8,2,FALSE),0)*R331</f>
        <v>0</v>
      </c>
      <c r="U331" s="36"/>
      <c r="V331" s="91"/>
      <c r="W331" s="90"/>
    </row>
    <row r="332" spans="1:23" s="3" customFormat="1" ht="131.4" customHeight="1" x14ac:dyDescent="0.25">
      <c r="A332" s="124" t="s">
        <v>960</v>
      </c>
      <c r="B332" s="33">
        <v>2000</v>
      </c>
      <c r="C332" s="33"/>
      <c r="D332" s="62" t="s">
        <v>396</v>
      </c>
      <c r="E332" s="35"/>
      <c r="F332" s="36"/>
      <c r="G332" s="83"/>
      <c r="H332" s="166"/>
      <c r="I332" s="36"/>
      <c r="J332" s="35"/>
      <c r="K332" s="35"/>
      <c r="L332" s="36"/>
      <c r="M332" s="37"/>
      <c r="N332" s="37"/>
      <c r="O332" s="37"/>
      <c r="P332" s="37"/>
      <c r="Q332" s="37"/>
      <c r="R332" s="38">
        <f>(IFERROR(VLOOKUP(O332,'Display Lists'!$B$24:$F$28,5,FALSE),0)+ IFERROR(VLOOKUP(P332,'Display Lists'!$C$24:$F$28,4,FALSE),0)+IFERROR(VLOOKUP(Q332,'Display Lists'!$C$36:$D$40,2,FALSE),0) )/3</f>
        <v>0</v>
      </c>
      <c r="S332" s="39">
        <f>IFERROR(VLOOKUP(M332,'Display Lists'!$B$3:$C$8,2,FALSE),0)*IFERROR(VLOOKUP(N332,'Display Lists'!$B$13:$C$17,2,FALSE),0)</f>
        <v>0</v>
      </c>
      <c r="T332" s="38">
        <f>IFERROR(VLOOKUP(M332,'Display Lists'!$B$3:$C$8,2,FALSE),0)*R332</f>
        <v>0</v>
      </c>
      <c r="U332" s="36"/>
      <c r="V332" s="91"/>
      <c r="W332" s="90"/>
    </row>
    <row r="333" spans="1:23" s="3" customFormat="1" ht="226.95" customHeight="1" x14ac:dyDescent="0.25">
      <c r="A333" s="124" t="s">
        <v>961</v>
      </c>
      <c r="B333" s="33">
        <v>10</v>
      </c>
      <c r="C333" s="33"/>
      <c r="D333" s="62" t="s">
        <v>397</v>
      </c>
      <c r="E333" s="35"/>
      <c r="F333" s="36"/>
      <c r="G333" s="83"/>
      <c r="H333" s="166"/>
      <c r="I333" s="36"/>
      <c r="J333" s="35"/>
      <c r="K333" s="35"/>
      <c r="L333" s="36"/>
      <c r="M333" s="37"/>
      <c r="N333" s="37"/>
      <c r="O333" s="37"/>
      <c r="P333" s="37"/>
      <c r="Q333" s="37"/>
      <c r="R333" s="38">
        <f>(IFERROR(VLOOKUP(O333,'Display Lists'!$B$24:$F$28,5,FALSE),0)+ IFERROR(VLOOKUP(P333,'Display Lists'!$C$24:$F$28,4,FALSE),0)+IFERROR(VLOOKUP(Q333,'Display Lists'!$C$36:$D$40,2,FALSE),0) )/3</f>
        <v>0</v>
      </c>
      <c r="S333" s="39">
        <f>IFERROR(VLOOKUP(M333,'Display Lists'!$B$3:$C$8,2,FALSE),0)*IFERROR(VLOOKUP(N333,'Display Lists'!$B$13:$C$17,2,FALSE),0)</f>
        <v>0</v>
      </c>
      <c r="T333" s="38">
        <f>IFERROR(VLOOKUP(M333,'Display Lists'!$B$3:$C$8,2,FALSE),0)*R333</f>
        <v>0</v>
      </c>
      <c r="U333" s="36"/>
      <c r="V333" s="91"/>
      <c r="W333" s="90"/>
    </row>
    <row r="334" spans="1:23" s="3" customFormat="1" ht="127.2" customHeight="1" x14ac:dyDescent="0.25">
      <c r="A334" s="124" t="s">
        <v>969</v>
      </c>
      <c r="B334" s="33">
        <v>800</v>
      </c>
      <c r="C334" s="33"/>
      <c r="D334" s="71" t="s">
        <v>398</v>
      </c>
      <c r="E334" s="35"/>
      <c r="F334" s="36"/>
      <c r="G334" s="83"/>
      <c r="H334" s="166"/>
      <c r="I334" s="36"/>
      <c r="J334" s="35"/>
      <c r="K334" s="35"/>
      <c r="L334" s="36"/>
      <c r="M334" s="37"/>
      <c r="N334" s="37"/>
      <c r="O334" s="37"/>
      <c r="P334" s="37"/>
      <c r="Q334" s="37"/>
      <c r="R334" s="38">
        <f>(IFERROR(VLOOKUP(O334,'Display Lists'!$B$24:$F$28,5,FALSE),0)+ IFERROR(VLOOKUP(P334,'Display Lists'!$C$24:$F$28,4,FALSE),0)+IFERROR(VLOOKUP(Q334,'Display Lists'!$C$36:$D$40,2,FALSE),0) )/3</f>
        <v>0</v>
      </c>
      <c r="S334" s="39">
        <f>IFERROR(VLOOKUP(M334,'Display Lists'!$B$3:$C$8,2,FALSE),0)*IFERROR(VLOOKUP(N334,'Display Lists'!$B$13:$C$17,2,FALSE),0)</f>
        <v>0</v>
      </c>
      <c r="T334" s="38">
        <f>IFERROR(VLOOKUP(M334,'Display Lists'!$B$3:$C$8,2,FALSE),0)*R334</f>
        <v>0</v>
      </c>
      <c r="U334" s="36"/>
      <c r="V334" s="91"/>
      <c r="W334" s="90"/>
    </row>
    <row r="335" spans="1:23" s="3" customFormat="1" ht="186" customHeight="1" x14ac:dyDescent="0.25">
      <c r="A335" s="124" t="s">
        <v>970</v>
      </c>
      <c r="B335" s="33">
        <v>100</v>
      </c>
      <c r="C335" s="33"/>
      <c r="D335" s="62" t="s">
        <v>399</v>
      </c>
      <c r="E335" s="35"/>
      <c r="F335" s="36"/>
      <c r="G335" s="83"/>
      <c r="H335" s="166"/>
      <c r="I335" s="36"/>
      <c r="J335" s="35"/>
      <c r="K335" s="35"/>
      <c r="L335" s="36"/>
      <c r="M335" s="37"/>
      <c r="N335" s="37"/>
      <c r="O335" s="37"/>
      <c r="P335" s="37"/>
      <c r="Q335" s="37"/>
      <c r="R335" s="38">
        <f>(IFERROR(VLOOKUP(O335,'Display Lists'!$B$24:$F$28,5,FALSE),0)+ IFERROR(VLOOKUP(P335,'Display Lists'!$C$24:$F$28,4,FALSE),0)+IFERROR(VLOOKUP(Q335,'Display Lists'!$C$36:$D$40,2,FALSE),0) )/3</f>
        <v>0</v>
      </c>
      <c r="S335" s="39">
        <f>IFERROR(VLOOKUP(M335,'Display Lists'!$B$3:$C$8,2,FALSE),0)*IFERROR(VLOOKUP(N335,'Display Lists'!$B$13:$C$17,2,FALSE),0)</f>
        <v>0</v>
      </c>
      <c r="T335" s="38">
        <f>IFERROR(VLOOKUP(M335,'Display Lists'!$B$3:$C$8,2,FALSE),0)*R335</f>
        <v>0</v>
      </c>
      <c r="U335" s="36"/>
      <c r="V335" s="91"/>
      <c r="W335" s="90"/>
    </row>
    <row r="336" spans="1:23" s="3" customFormat="1" ht="216" customHeight="1" x14ac:dyDescent="0.25">
      <c r="A336" s="124" t="s">
        <v>972</v>
      </c>
      <c r="B336" s="33"/>
      <c r="C336" s="33">
        <v>0.4</v>
      </c>
      <c r="D336" s="65" t="s">
        <v>649</v>
      </c>
      <c r="E336" s="35"/>
      <c r="F336" s="36"/>
      <c r="G336" s="83"/>
      <c r="H336" s="166"/>
      <c r="I336" s="36"/>
      <c r="J336" s="35"/>
      <c r="K336" s="35"/>
      <c r="L336" s="36"/>
      <c r="M336" s="37"/>
      <c r="N336" s="37"/>
      <c r="O336" s="37"/>
      <c r="P336" s="37"/>
      <c r="Q336" s="37"/>
      <c r="R336" s="38">
        <f>(IFERROR(VLOOKUP(O336,'Display Lists'!$B$24:$F$28,5,FALSE),0)+ IFERROR(VLOOKUP(P336,'Display Lists'!$C$24:$F$28,4,FALSE),0)+IFERROR(VLOOKUP(Q336,'Display Lists'!$C$36:$D$40,2,FALSE),0) )/3</f>
        <v>0</v>
      </c>
      <c r="S336" s="39">
        <f>IFERROR(VLOOKUP(M336,'Display Lists'!$B$3:$C$8,2,FALSE),0)*IFERROR(VLOOKUP(N336,'Display Lists'!$B$13:$C$17,2,FALSE),0)</f>
        <v>0</v>
      </c>
      <c r="T336" s="38">
        <f>IFERROR(VLOOKUP(M336,'Display Lists'!$B$3:$C$8,2,FALSE),0)*R336</f>
        <v>0</v>
      </c>
      <c r="U336" s="36"/>
      <c r="V336" s="91"/>
      <c r="W336" s="90"/>
    </row>
    <row r="337" spans="1:23" s="3" customFormat="1" ht="265.2" customHeight="1" x14ac:dyDescent="0.25">
      <c r="A337" s="124" t="s">
        <v>971</v>
      </c>
      <c r="B337" s="33">
        <v>0.01</v>
      </c>
      <c r="C337" s="33"/>
      <c r="D337" s="71" t="s">
        <v>400</v>
      </c>
      <c r="E337" s="35"/>
      <c r="F337" s="36"/>
      <c r="G337" s="83"/>
      <c r="H337" s="166"/>
      <c r="I337" s="36"/>
      <c r="J337" s="35"/>
      <c r="K337" s="35"/>
      <c r="L337" s="36"/>
      <c r="M337" s="37"/>
      <c r="N337" s="37"/>
      <c r="O337" s="37"/>
      <c r="P337" s="37"/>
      <c r="Q337" s="37"/>
      <c r="R337" s="38">
        <f>(IFERROR(VLOOKUP(O337,'Display Lists'!$B$24:$F$28,5,FALSE),0)+ IFERROR(VLOOKUP(P337,'Display Lists'!$C$24:$F$28,4,FALSE),0)+IFERROR(VLOOKUP(Q337,'Display Lists'!$C$36:$D$40,2,FALSE),0) )/3</f>
        <v>0</v>
      </c>
      <c r="S337" s="39">
        <f>IFERROR(VLOOKUP(M337,'Display Lists'!$B$3:$C$8,2,FALSE),0)*IFERROR(VLOOKUP(N337,'Display Lists'!$B$13:$C$17,2,FALSE),0)</f>
        <v>0</v>
      </c>
      <c r="T337" s="38">
        <f>IFERROR(VLOOKUP(M337,'Display Lists'!$B$3:$C$8,2,FALSE),0)*R337</f>
        <v>0</v>
      </c>
      <c r="U337" s="36"/>
      <c r="V337" s="91"/>
      <c r="W337" s="90"/>
    </row>
    <row r="338" spans="1:23" s="3" customFormat="1" ht="151.94999999999999" customHeight="1" x14ac:dyDescent="0.25">
      <c r="A338" s="124" t="s">
        <v>973</v>
      </c>
      <c r="B338" s="33"/>
      <c r="C338" s="33"/>
      <c r="D338" s="41" t="s">
        <v>650</v>
      </c>
      <c r="E338" s="35"/>
      <c r="F338" s="36"/>
      <c r="G338" s="83"/>
      <c r="H338" s="166"/>
      <c r="I338" s="36"/>
      <c r="J338" s="35"/>
      <c r="K338" s="35"/>
      <c r="L338" s="36"/>
      <c r="M338" s="37"/>
      <c r="N338" s="37"/>
      <c r="O338" s="37"/>
      <c r="P338" s="37"/>
      <c r="Q338" s="37"/>
      <c r="R338" s="38">
        <f>(IFERROR(VLOOKUP(O338,'Display Lists'!$B$24:$F$28,5,FALSE),0)+ IFERROR(VLOOKUP(P338,'Display Lists'!$C$24:$F$28,4,FALSE),0)+IFERROR(VLOOKUP(Q338,'Display Lists'!$C$36:$D$40,2,FALSE),0) )/3</f>
        <v>0</v>
      </c>
      <c r="S338" s="39">
        <f>IFERROR(VLOOKUP(M338,'Display Lists'!$B$3:$C$8,2,FALSE),0)*IFERROR(VLOOKUP(N338,'Display Lists'!$B$13:$C$17,2,FALSE),0)</f>
        <v>0</v>
      </c>
      <c r="T338" s="38">
        <f>IFERROR(VLOOKUP(M338,'Display Lists'!$B$3:$C$8,2,FALSE),0)*R338</f>
        <v>0</v>
      </c>
      <c r="U338" s="36"/>
      <c r="V338" s="91"/>
      <c r="W338" s="90"/>
    </row>
    <row r="339" spans="1:23" s="3" customFormat="1" ht="124.95" customHeight="1" x14ac:dyDescent="0.25">
      <c r="A339" s="124" t="s">
        <v>964</v>
      </c>
      <c r="B339" s="33">
        <v>10</v>
      </c>
      <c r="C339" s="33"/>
      <c r="D339" s="134" t="s">
        <v>651</v>
      </c>
      <c r="E339" s="35"/>
      <c r="F339" s="36"/>
      <c r="G339" s="83"/>
      <c r="H339" s="166"/>
      <c r="I339" s="36"/>
      <c r="J339" s="35"/>
      <c r="K339" s="35"/>
      <c r="L339" s="36"/>
      <c r="M339" s="37"/>
      <c r="N339" s="37"/>
      <c r="O339" s="37"/>
      <c r="P339" s="37"/>
      <c r="Q339" s="37"/>
      <c r="R339" s="38">
        <f>(IFERROR(VLOOKUP(O339,'Display Lists'!$B$24:$F$28,5,FALSE),0)+ IFERROR(VLOOKUP(P339,'Display Lists'!$C$24:$F$28,4,FALSE),0)+IFERROR(VLOOKUP(Q339,'Display Lists'!$C$36:$D$40,2,FALSE),0) )/3</f>
        <v>0</v>
      </c>
      <c r="S339" s="39">
        <f>IFERROR(VLOOKUP(M339,'Display Lists'!$B$3:$C$8,2,FALSE),0)*IFERROR(VLOOKUP(N339,'Display Lists'!$B$13:$C$17,2,FALSE),0)</f>
        <v>0</v>
      </c>
      <c r="T339" s="38">
        <f>IFERROR(VLOOKUP(M339,'Display Lists'!$B$3:$C$8,2,FALSE),0)*R339</f>
        <v>0</v>
      </c>
      <c r="U339" s="36"/>
      <c r="V339" s="91"/>
      <c r="W339" s="90"/>
    </row>
    <row r="340" spans="1:23" s="3" customFormat="1" ht="123" customHeight="1" x14ac:dyDescent="0.25">
      <c r="A340" s="124" t="s">
        <v>986</v>
      </c>
      <c r="B340" s="40" t="s">
        <v>401</v>
      </c>
      <c r="C340" s="40"/>
      <c r="D340" s="65" t="s">
        <v>402</v>
      </c>
      <c r="E340" s="35"/>
      <c r="F340" s="36"/>
      <c r="G340" s="83"/>
      <c r="H340" s="166"/>
      <c r="I340" s="36"/>
      <c r="J340" s="35"/>
      <c r="K340" s="35"/>
      <c r="L340" s="36"/>
      <c r="M340" s="37"/>
      <c r="N340" s="37"/>
      <c r="O340" s="37"/>
      <c r="P340" s="37"/>
      <c r="Q340" s="37"/>
      <c r="R340" s="38">
        <f>(IFERROR(VLOOKUP(O340,'Display Lists'!$B$24:$F$28,5,FALSE),0)+ IFERROR(VLOOKUP(P340,'Display Lists'!$C$24:$F$28,4,FALSE),0)+IFERROR(VLOOKUP(Q340,'Display Lists'!$C$36:$D$40,2,FALSE),0) )/3</f>
        <v>0</v>
      </c>
      <c r="S340" s="39">
        <f>IFERROR(VLOOKUP(M340,'Display Lists'!$B$3:$C$8,2,FALSE),0)*IFERROR(VLOOKUP(N340,'Display Lists'!$B$13:$C$17,2,FALSE),0)</f>
        <v>0</v>
      </c>
      <c r="T340" s="38">
        <f>IFERROR(VLOOKUP(M340,'Display Lists'!$B$3:$C$8,2,FALSE),0)*R340</f>
        <v>0</v>
      </c>
      <c r="U340" s="36"/>
      <c r="V340" s="91"/>
      <c r="W340" s="90"/>
    </row>
    <row r="341" spans="1:23" s="3" customFormat="1" ht="60" customHeight="1" x14ac:dyDescent="0.25">
      <c r="A341" s="124" t="s">
        <v>403</v>
      </c>
      <c r="B341" s="33"/>
      <c r="C341" s="33" t="s">
        <v>404</v>
      </c>
      <c r="D341" s="62" t="s">
        <v>279</v>
      </c>
      <c r="E341" s="35"/>
      <c r="F341" s="36"/>
      <c r="G341" s="83"/>
      <c r="H341" s="166"/>
      <c r="I341" s="36"/>
      <c r="J341" s="35"/>
      <c r="K341" s="35"/>
      <c r="L341" s="36"/>
      <c r="M341" s="37"/>
      <c r="N341" s="37"/>
      <c r="O341" s="37"/>
      <c r="P341" s="37"/>
      <c r="Q341" s="37"/>
      <c r="R341" s="38">
        <f>(IFERROR(VLOOKUP(O341,'Display Lists'!$B$24:$F$28,5,FALSE),0)+ IFERROR(VLOOKUP(P341,'Display Lists'!$C$24:$F$28,4,FALSE),0)+IFERROR(VLOOKUP(Q341,'Display Lists'!$C$36:$D$40,2,FALSE),0) )/3</f>
        <v>0</v>
      </c>
      <c r="S341" s="39">
        <f>IFERROR(VLOOKUP(M341,'Display Lists'!$B$3:$C$8,2,FALSE),0)*IFERROR(VLOOKUP(N341,'Display Lists'!$B$13:$C$17,2,FALSE),0)</f>
        <v>0</v>
      </c>
      <c r="T341" s="38">
        <f>IFERROR(VLOOKUP(M341,'Display Lists'!$B$3:$C$8,2,FALSE),0)*R341</f>
        <v>0</v>
      </c>
      <c r="U341" s="36"/>
      <c r="V341" s="91"/>
      <c r="W341" s="90"/>
    </row>
    <row r="342" spans="1:23" s="3" customFormat="1" ht="82.5" customHeight="1" x14ac:dyDescent="0.25">
      <c r="A342" s="124" t="s">
        <v>987</v>
      </c>
      <c r="B342" s="33"/>
      <c r="C342" s="33">
        <v>10</v>
      </c>
      <c r="D342" s="61" t="s">
        <v>405</v>
      </c>
      <c r="E342" s="35"/>
      <c r="F342" s="36"/>
      <c r="G342" s="83"/>
      <c r="H342" s="166"/>
      <c r="I342" s="36"/>
      <c r="J342" s="35"/>
      <c r="K342" s="35"/>
      <c r="L342" s="36"/>
      <c r="M342" s="37"/>
      <c r="N342" s="37"/>
      <c r="O342" s="37"/>
      <c r="P342" s="37"/>
      <c r="Q342" s="37"/>
      <c r="R342" s="38">
        <f>(IFERROR(VLOOKUP(O342,'Display Lists'!$B$24:$F$28,5,FALSE),0)+ IFERROR(VLOOKUP(P342,'Display Lists'!$C$24:$F$28,4,FALSE),0)+IFERROR(VLOOKUP(Q342,'Display Lists'!$C$36:$D$40,2,FALSE),0) )/3</f>
        <v>0</v>
      </c>
      <c r="S342" s="39">
        <f>IFERROR(VLOOKUP(M342,'Display Lists'!$B$3:$C$8,2,FALSE),0)*IFERROR(VLOOKUP(N342,'Display Lists'!$B$13:$C$17,2,FALSE),0)</f>
        <v>0</v>
      </c>
      <c r="T342" s="38">
        <f>IFERROR(VLOOKUP(M342,'Display Lists'!$B$3:$C$8,2,FALSE),0)*R342</f>
        <v>0</v>
      </c>
      <c r="U342" s="36"/>
      <c r="V342" s="91"/>
      <c r="W342" s="90"/>
    </row>
    <row r="343" spans="1:23" s="3" customFormat="1" ht="79.2" customHeight="1" x14ac:dyDescent="0.25">
      <c r="A343" s="124" t="s">
        <v>406</v>
      </c>
      <c r="B343" s="33"/>
      <c r="C343" s="33" t="s">
        <v>407</v>
      </c>
      <c r="D343" s="61" t="s">
        <v>405</v>
      </c>
      <c r="E343" s="35"/>
      <c r="F343" s="36"/>
      <c r="G343" s="83"/>
      <c r="H343" s="166"/>
      <c r="I343" s="36"/>
      <c r="J343" s="35"/>
      <c r="K343" s="35"/>
      <c r="L343" s="36"/>
      <c r="M343" s="37"/>
      <c r="N343" s="37"/>
      <c r="O343" s="37"/>
      <c r="P343" s="37"/>
      <c r="Q343" s="37"/>
      <c r="R343" s="38">
        <f>(IFERROR(VLOOKUP(O343,'Display Lists'!$B$24:$F$28,5,FALSE),0)+ IFERROR(VLOOKUP(P343,'Display Lists'!$C$24:$F$28,4,FALSE),0)+IFERROR(VLOOKUP(Q343,'Display Lists'!$C$36:$D$40,2,FALSE),0) )/3</f>
        <v>0</v>
      </c>
      <c r="S343" s="39">
        <f>IFERROR(VLOOKUP(M343,'Display Lists'!$B$3:$C$8,2,FALSE),0)*IFERROR(VLOOKUP(N343,'Display Lists'!$B$13:$C$17,2,FALSE),0)</f>
        <v>0</v>
      </c>
      <c r="T343" s="38">
        <f>IFERROR(VLOOKUP(M343,'Display Lists'!$B$3:$C$8,2,FALSE),0)*R343</f>
        <v>0</v>
      </c>
      <c r="U343" s="36"/>
      <c r="V343" s="91"/>
      <c r="W343" s="90"/>
    </row>
    <row r="344" spans="1:23" s="3" customFormat="1" ht="81.599999999999994" customHeight="1" x14ac:dyDescent="0.25">
      <c r="A344" s="124" t="s">
        <v>408</v>
      </c>
      <c r="B344" s="33"/>
      <c r="C344" s="33" t="s">
        <v>409</v>
      </c>
      <c r="D344" s="61" t="s">
        <v>405</v>
      </c>
      <c r="E344" s="35"/>
      <c r="F344" s="36"/>
      <c r="G344" s="83"/>
      <c r="H344" s="166"/>
      <c r="I344" s="36"/>
      <c r="J344" s="35"/>
      <c r="K344" s="35"/>
      <c r="L344" s="36"/>
      <c r="M344" s="37"/>
      <c r="N344" s="37"/>
      <c r="O344" s="37"/>
      <c r="P344" s="37"/>
      <c r="Q344" s="37"/>
      <c r="R344" s="38">
        <f>(IFERROR(VLOOKUP(O344,'Display Lists'!$B$24:$F$28,5,FALSE),0)+ IFERROR(VLOOKUP(P344,'Display Lists'!$C$24:$F$28,4,FALSE),0)+IFERROR(VLOOKUP(Q344,'Display Lists'!$C$36:$D$40,2,FALSE),0) )/3</f>
        <v>0</v>
      </c>
      <c r="S344" s="39">
        <f>IFERROR(VLOOKUP(M344,'Display Lists'!$B$3:$C$8,2,FALSE),0)*IFERROR(VLOOKUP(N344,'Display Lists'!$B$13:$C$17,2,FALSE),0)</f>
        <v>0</v>
      </c>
      <c r="T344" s="38">
        <f>IFERROR(VLOOKUP(M344,'Display Lists'!$B$3:$C$8,2,FALSE),0)*R344</f>
        <v>0</v>
      </c>
      <c r="U344" s="36"/>
      <c r="V344" s="91"/>
      <c r="W344" s="90"/>
    </row>
    <row r="345" spans="1:23" s="3" customFormat="1" ht="231.6" customHeight="1" x14ac:dyDescent="0.25">
      <c r="A345" s="124" t="s">
        <v>988</v>
      </c>
      <c r="B345" s="33" t="s">
        <v>181</v>
      </c>
      <c r="C345" s="33"/>
      <c r="D345" s="71" t="s">
        <v>410</v>
      </c>
      <c r="E345" s="35"/>
      <c r="F345" s="36"/>
      <c r="G345" s="83"/>
      <c r="H345" s="166"/>
      <c r="I345" s="36"/>
      <c r="J345" s="35"/>
      <c r="K345" s="35"/>
      <c r="L345" s="36"/>
      <c r="M345" s="37"/>
      <c r="N345" s="37"/>
      <c r="O345" s="37"/>
      <c r="P345" s="37"/>
      <c r="Q345" s="37"/>
      <c r="R345" s="38">
        <f>(IFERROR(VLOOKUP(O345,'Display Lists'!$B$24:$F$28,5,FALSE),0)+ IFERROR(VLOOKUP(P345,'Display Lists'!$C$24:$F$28,4,FALSE),0)+IFERROR(VLOOKUP(Q345,'Display Lists'!$C$36:$D$40,2,FALSE),0) )/3</f>
        <v>0</v>
      </c>
      <c r="S345" s="39">
        <f>IFERROR(VLOOKUP(M345,'Display Lists'!$B$3:$C$8,2,FALSE),0)*IFERROR(VLOOKUP(N345,'Display Lists'!$B$13:$C$17,2,FALSE),0)</f>
        <v>0</v>
      </c>
      <c r="T345" s="38">
        <f>IFERROR(VLOOKUP(M345,'Display Lists'!$B$3:$C$8,2,FALSE),0)*R345</f>
        <v>0</v>
      </c>
      <c r="U345" s="36"/>
      <c r="V345" s="91"/>
      <c r="W345" s="90"/>
    </row>
    <row r="346" spans="1:23" s="3" customFormat="1" ht="124.95" customHeight="1" x14ac:dyDescent="0.25">
      <c r="A346" s="124" t="s">
        <v>989</v>
      </c>
      <c r="B346" s="33">
        <v>40</v>
      </c>
      <c r="C346" s="33"/>
      <c r="D346" s="146" t="s">
        <v>84</v>
      </c>
      <c r="E346" s="35"/>
      <c r="F346" s="36"/>
      <c r="G346" s="83"/>
      <c r="H346" s="166"/>
      <c r="I346" s="36"/>
      <c r="J346" s="35"/>
      <c r="K346" s="35"/>
      <c r="L346" s="36"/>
      <c r="M346" s="37"/>
      <c r="N346" s="37"/>
      <c r="O346" s="37"/>
      <c r="P346" s="37"/>
      <c r="Q346" s="37"/>
      <c r="R346" s="38">
        <f>(IFERROR(VLOOKUP(O346,'Display Lists'!$B$24:$F$28,5,FALSE),0)+ IFERROR(VLOOKUP(P346,'Display Lists'!$C$24:$F$28,4,FALSE),0)+IFERROR(VLOOKUP(Q346,'Display Lists'!$C$36:$D$40,2,FALSE),0) )/3</f>
        <v>0</v>
      </c>
      <c r="S346" s="39">
        <f>IFERROR(VLOOKUP(M346,'Display Lists'!$B$3:$C$8,2,FALSE),0)*IFERROR(VLOOKUP(N346,'Display Lists'!$B$13:$C$17,2,FALSE),0)</f>
        <v>0</v>
      </c>
      <c r="T346" s="38">
        <f>IFERROR(VLOOKUP(M346,'Display Lists'!$B$3:$C$8,2,FALSE),0)*R346</f>
        <v>0</v>
      </c>
      <c r="U346" s="36"/>
      <c r="V346" s="91"/>
      <c r="W346" s="90"/>
    </row>
    <row r="347" spans="1:23" s="3" customFormat="1" ht="124.95" customHeight="1" x14ac:dyDescent="0.25">
      <c r="A347" s="124" t="s">
        <v>1128</v>
      </c>
      <c r="B347" s="33">
        <v>4</v>
      </c>
      <c r="C347" s="33"/>
      <c r="D347" s="145" t="s">
        <v>274</v>
      </c>
      <c r="E347" s="35"/>
      <c r="F347" s="36"/>
      <c r="G347" s="83"/>
      <c r="H347" s="166"/>
      <c r="I347" s="36"/>
      <c r="J347" s="35"/>
      <c r="K347" s="35"/>
      <c r="L347" s="36"/>
      <c r="M347" s="37"/>
      <c r="N347" s="37"/>
      <c r="O347" s="37"/>
      <c r="P347" s="37"/>
      <c r="Q347" s="37"/>
      <c r="R347" s="38">
        <f>(IFERROR(VLOOKUP(O347,'Display Lists'!$B$24:$F$28,5,FALSE),0)+ IFERROR(VLOOKUP(P347,'Display Lists'!$C$24:$F$28,4,FALSE),0)+IFERROR(VLOOKUP(Q347,'Display Lists'!$C$36:$D$40,2,FALSE),0) )/3</f>
        <v>0</v>
      </c>
      <c r="S347" s="39">
        <f>IFERROR(VLOOKUP(M347,'Display Lists'!$B$3:$C$8,2,FALSE),0)*IFERROR(VLOOKUP(N347,'Display Lists'!$B$13:$C$17,2,FALSE),0)</f>
        <v>0</v>
      </c>
      <c r="T347" s="38">
        <f>IFERROR(VLOOKUP(M347,'Display Lists'!$B$3:$C$8,2,FALSE),0)*R347</f>
        <v>0</v>
      </c>
      <c r="U347" s="36"/>
      <c r="V347" s="91"/>
      <c r="W347" s="90"/>
    </row>
    <row r="348" spans="1:23" s="3" customFormat="1" ht="60" customHeight="1" x14ac:dyDescent="0.25">
      <c r="A348" s="190" t="s">
        <v>411</v>
      </c>
      <c r="B348" s="191"/>
      <c r="C348" s="191"/>
      <c r="D348" s="191"/>
      <c r="E348" s="191"/>
      <c r="F348" s="191"/>
      <c r="G348" s="191"/>
      <c r="H348" s="191"/>
      <c r="I348" s="191"/>
      <c r="J348" s="191"/>
      <c r="K348" s="191"/>
      <c r="L348" s="191"/>
      <c r="M348" s="191"/>
      <c r="N348" s="191"/>
      <c r="O348" s="191"/>
      <c r="P348" s="191"/>
      <c r="Q348" s="191"/>
      <c r="R348" s="191"/>
      <c r="S348" s="191"/>
      <c r="T348" s="191"/>
      <c r="U348" s="191"/>
      <c r="V348" s="192"/>
      <c r="W348" s="90"/>
    </row>
    <row r="349" spans="1:23" s="3" customFormat="1" ht="62.25" customHeight="1" x14ac:dyDescent="0.25">
      <c r="A349" s="124" t="s">
        <v>1155</v>
      </c>
      <c r="B349" s="33">
        <v>20</v>
      </c>
      <c r="C349" s="33"/>
      <c r="D349" s="62" t="s">
        <v>412</v>
      </c>
      <c r="E349" s="35"/>
      <c r="F349" s="36"/>
      <c r="G349" s="83"/>
      <c r="H349" s="166"/>
      <c r="I349" s="36"/>
      <c r="J349" s="35"/>
      <c r="K349" s="35"/>
      <c r="L349" s="36"/>
      <c r="M349" s="37"/>
      <c r="N349" s="37"/>
      <c r="O349" s="37"/>
      <c r="P349" s="37"/>
      <c r="Q349" s="37"/>
      <c r="R349" s="38">
        <f>(IFERROR(VLOOKUP(O349,'Display Lists'!$B$24:$F$28,5,FALSE),0)+ IFERROR(VLOOKUP(P349,'Display Lists'!$C$24:$F$28,4,FALSE),0)+IFERROR(VLOOKUP(Q349,'Display Lists'!$C$36:$D$40,2,FALSE),0) )/3</f>
        <v>0</v>
      </c>
      <c r="S349" s="39">
        <f>IFERROR(VLOOKUP(M349,'Display Lists'!$B$3:$C$8,2,FALSE),0)*IFERROR(VLOOKUP(N349,'Display Lists'!$B$13:$C$17,2,FALSE),0)</f>
        <v>0</v>
      </c>
      <c r="T349" s="38">
        <f>IFERROR(VLOOKUP(M349,'Display Lists'!$B$3:$C$8,2,FALSE),0)*R349</f>
        <v>0</v>
      </c>
      <c r="U349" s="36"/>
      <c r="V349" s="91"/>
      <c r="W349" s="90"/>
    </row>
    <row r="350" spans="1:23" ht="75" customHeight="1" x14ac:dyDescent="0.25">
      <c r="A350" s="124" t="s">
        <v>856</v>
      </c>
      <c r="B350" s="33">
        <v>10</v>
      </c>
      <c r="C350" s="33"/>
      <c r="D350" s="71" t="s">
        <v>413</v>
      </c>
      <c r="E350" s="35"/>
      <c r="F350" s="36"/>
      <c r="G350" s="83"/>
      <c r="H350" s="166"/>
      <c r="I350" s="36"/>
      <c r="J350" s="35"/>
      <c r="K350" s="35"/>
      <c r="L350" s="36"/>
      <c r="M350" s="37"/>
      <c r="N350" s="37"/>
      <c r="O350" s="37"/>
      <c r="P350" s="37"/>
      <c r="Q350" s="37"/>
      <c r="R350" s="38">
        <f>(IFERROR(VLOOKUP(O350,'Display Lists'!$B$24:$F$28,5,FALSE),0)+ IFERROR(VLOOKUP(P350,'Display Lists'!$C$24:$F$28,4,FALSE),0)+IFERROR(VLOOKUP(Q350,'Display Lists'!$C$36:$D$40,2,FALSE),0) )/3</f>
        <v>0</v>
      </c>
      <c r="S350" s="39">
        <f>IFERROR(VLOOKUP(M350,'Display Lists'!$B$3:$C$8,2,FALSE),0)*IFERROR(VLOOKUP(N350,'Display Lists'!$B$13:$C$17,2,FALSE),0)</f>
        <v>0</v>
      </c>
      <c r="T350" s="38">
        <f>IFERROR(VLOOKUP(M350,'Display Lists'!$B$3:$C$8,2,FALSE),0)*R350</f>
        <v>0</v>
      </c>
      <c r="U350" s="36"/>
      <c r="V350" s="92"/>
      <c r="W350" s="89"/>
    </row>
    <row r="351" spans="1:23" ht="116.4" customHeight="1" x14ac:dyDescent="0.25">
      <c r="A351" s="124" t="s">
        <v>856</v>
      </c>
      <c r="B351" s="33"/>
      <c r="C351" s="33"/>
      <c r="D351" s="160" t="s">
        <v>652</v>
      </c>
      <c r="E351" s="35"/>
      <c r="F351" s="36"/>
      <c r="G351" s="83"/>
      <c r="H351" s="166"/>
      <c r="I351" s="36"/>
      <c r="J351" s="35"/>
      <c r="K351" s="35"/>
      <c r="L351" s="36"/>
      <c r="M351" s="37"/>
      <c r="N351" s="37"/>
      <c r="O351" s="37"/>
      <c r="P351" s="37"/>
      <c r="Q351" s="37"/>
      <c r="R351" s="38">
        <f>(IFERROR(VLOOKUP(O351,'Display Lists'!$B$24:$F$28,5,FALSE),0)+ IFERROR(VLOOKUP(P351,'Display Lists'!$C$24:$F$28,4,FALSE),0)+IFERROR(VLOOKUP(Q351,'Display Lists'!$C$36:$D$40,2,FALSE),0) )/3</f>
        <v>0</v>
      </c>
      <c r="S351" s="39">
        <f>IFERROR(VLOOKUP(M351,'Display Lists'!$B$3:$C$8,2,FALSE),0)*IFERROR(VLOOKUP(N351,'Display Lists'!$B$13:$C$17,2,FALSE),0)</f>
        <v>0</v>
      </c>
      <c r="T351" s="38">
        <f>IFERROR(VLOOKUP(M351,'Display Lists'!$B$3:$C$8,2,FALSE),0)*R351</f>
        <v>0</v>
      </c>
      <c r="U351" s="36"/>
      <c r="V351" s="92"/>
      <c r="W351" s="89"/>
    </row>
    <row r="352" spans="1:23" s="3" customFormat="1" ht="120.6" customHeight="1" x14ac:dyDescent="0.25">
      <c r="A352" s="124" t="s">
        <v>1154</v>
      </c>
      <c r="B352" s="33">
        <v>20</v>
      </c>
      <c r="C352" s="33"/>
      <c r="D352" s="134" t="s">
        <v>414</v>
      </c>
      <c r="E352" s="35"/>
      <c r="F352" s="36"/>
      <c r="G352" s="83"/>
      <c r="H352" s="166"/>
      <c r="I352" s="36"/>
      <c r="J352" s="35"/>
      <c r="K352" s="35"/>
      <c r="L352" s="36"/>
      <c r="M352" s="37"/>
      <c r="N352" s="37"/>
      <c r="O352" s="37"/>
      <c r="P352" s="37"/>
      <c r="Q352" s="37"/>
      <c r="R352" s="38">
        <f>(IFERROR(VLOOKUP(O352,'Display Lists'!$B$24:$F$28,5,FALSE),0)+ IFERROR(VLOOKUP(P352,'Display Lists'!$C$24:$F$28,4,FALSE),0)+IFERROR(VLOOKUP(Q352,'Display Lists'!$C$36:$D$40,2,FALSE),0) )/3</f>
        <v>0</v>
      </c>
      <c r="S352" s="39">
        <f>IFERROR(VLOOKUP(M352,'Display Lists'!$B$3:$C$8,2,FALSE),0)*IFERROR(VLOOKUP(N352,'Display Lists'!$B$13:$C$17,2,FALSE),0)</f>
        <v>0</v>
      </c>
      <c r="T352" s="38">
        <f>IFERROR(VLOOKUP(M352,'Display Lists'!$B$3:$C$8,2,FALSE),0)*R352</f>
        <v>0</v>
      </c>
      <c r="U352" s="36"/>
      <c r="V352" s="91"/>
      <c r="W352" s="90"/>
    </row>
    <row r="353" spans="1:23" s="3" customFormat="1" ht="124.95" customHeight="1" x14ac:dyDescent="0.25">
      <c r="A353" s="124" t="s">
        <v>990</v>
      </c>
      <c r="B353" s="33"/>
      <c r="C353" s="33" t="s">
        <v>180</v>
      </c>
      <c r="D353" s="64" t="s">
        <v>653</v>
      </c>
      <c r="E353" s="35"/>
      <c r="F353" s="36"/>
      <c r="G353" s="83"/>
      <c r="H353" s="166"/>
      <c r="I353" s="36"/>
      <c r="J353" s="35"/>
      <c r="K353" s="35"/>
      <c r="L353" s="36"/>
      <c r="M353" s="37"/>
      <c r="N353" s="37"/>
      <c r="O353" s="37"/>
      <c r="P353" s="37"/>
      <c r="Q353" s="37"/>
      <c r="R353" s="38">
        <f>(IFERROR(VLOOKUP(O353,'Display Lists'!$B$24:$F$28,5,FALSE),0)+ IFERROR(VLOOKUP(P353,'Display Lists'!$C$24:$F$28,4,FALSE),0)+IFERROR(VLOOKUP(Q353,'Display Lists'!$C$36:$D$40,2,FALSE),0) )/3</f>
        <v>0</v>
      </c>
      <c r="S353" s="39">
        <f>IFERROR(VLOOKUP(M353,'Display Lists'!$B$3:$C$8,2,FALSE),0)*IFERROR(VLOOKUP(N353,'Display Lists'!$B$13:$C$17,2,FALSE),0)</f>
        <v>0</v>
      </c>
      <c r="T353" s="38">
        <f>IFERROR(VLOOKUP(M353,'Display Lists'!$B$3:$C$8,2,FALSE),0)*R353</f>
        <v>0</v>
      </c>
      <c r="U353" s="36"/>
      <c r="V353" s="91"/>
      <c r="W353" s="90"/>
    </row>
    <row r="354" spans="1:23" s="3" customFormat="1" ht="168" customHeight="1" x14ac:dyDescent="0.25">
      <c r="A354" s="124" t="s">
        <v>991</v>
      </c>
      <c r="C354" s="33"/>
      <c r="D354" s="153" t="s">
        <v>654</v>
      </c>
      <c r="E354" s="35"/>
      <c r="F354" s="36"/>
      <c r="G354" s="83"/>
      <c r="H354" s="166"/>
      <c r="I354" s="36"/>
      <c r="J354" s="35"/>
      <c r="K354" s="35"/>
      <c r="L354" s="36"/>
      <c r="M354" s="37"/>
      <c r="N354" s="37"/>
      <c r="O354" s="37"/>
      <c r="P354" s="37"/>
      <c r="Q354" s="37"/>
      <c r="R354" s="38">
        <f>(IFERROR(VLOOKUP(O354,'Display Lists'!$B$24:$F$28,5,FALSE),0)+ IFERROR(VLOOKUP(P354,'Display Lists'!$C$24:$F$28,4,FALSE),0)+IFERROR(VLOOKUP(Q354,'Display Lists'!$C$36:$D$40,2,FALSE),0) )/3</f>
        <v>0</v>
      </c>
      <c r="S354" s="39">
        <f>IFERROR(VLOOKUP(M354,'Display Lists'!$B$3:$C$8,2,FALSE),0)*IFERROR(VLOOKUP(N354,'Display Lists'!$B$13:$C$17,2,FALSE),0)</f>
        <v>0</v>
      </c>
      <c r="T354" s="38">
        <f>IFERROR(VLOOKUP(M354,'Display Lists'!$B$3:$C$8,2,FALSE),0)*R354</f>
        <v>0</v>
      </c>
      <c r="U354" s="36"/>
      <c r="V354" s="91"/>
      <c r="W354" s="90"/>
    </row>
    <row r="355" spans="1:23" s="3" customFormat="1" ht="69" customHeight="1" x14ac:dyDescent="0.25">
      <c r="A355" s="124" t="s">
        <v>1159</v>
      </c>
      <c r="B355" s="33"/>
      <c r="C355" s="33"/>
      <c r="D355" s="129" t="s">
        <v>415</v>
      </c>
      <c r="E355" s="35"/>
      <c r="F355" s="36"/>
      <c r="G355" s="83"/>
      <c r="H355" s="166"/>
      <c r="I355" s="36"/>
      <c r="J355" s="35"/>
      <c r="K355" s="35"/>
      <c r="L355" s="36"/>
      <c r="M355" s="37"/>
      <c r="N355" s="37"/>
      <c r="O355" s="37"/>
      <c r="P355" s="37"/>
      <c r="Q355" s="37"/>
      <c r="R355" s="38">
        <f>(IFERROR(VLOOKUP(O355,'Display Lists'!$B$24:$F$28,5,FALSE),0)+ IFERROR(VLOOKUP(P355,'Display Lists'!$C$24:$F$28,4,FALSE),0)+IFERROR(VLOOKUP(Q355,'Display Lists'!$C$36:$D$40,2,FALSE),0) )/3</f>
        <v>0</v>
      </c>
      <c r="S355" s="39">
        <f>IFERROR(VLOOKUP(M355,'Display Lists'!$B$3:$C$8,2,FALSE),0)*IFERROR(VLOOKUP(N355,'Display Lists'!$B$13:$C$17,2,FALSE),0)</f>
        <v>0</v>
      </c>
      <c r="T355" s="38">
        <f>IFERROR(VLOOKUP(M355,'Display Lists'!$B$3:$C$8,2,FALSE),0)*R355</f>
        <v>0</v>
      </c>
      <c r="U355" s="36"/>
      <c r="V355" s="91"/>
      <c r="W355" s="90"/>
    </row>
    <row r="356" spans="1:23" s="3" customFormat="1" ht="60" customHeight="1" x14ac:dyDescent="0.25">
      <c r="A356" s="124" t="s">
        <v>416</v>
      </c>
      <c r="B356" s="33">
        <v>100</v>
      </c>
      <c r="C356" s="33"/>
      <c r="D356" s="5" t="s">
        <v>655</v>
      </c>
      <c r="E356" s="35"/>
      <c r="F356" s="36"/>
      <c r="G356" s="83"/>
      <c r="H356" s="166"/>
      <c r="I356" s="36"/>
      <c r="J356" s="35"/>
      <c r="K356" s="35"/>
      <c r="L356" s="36"/>
      <c r="M356" s="37"/>
      <c r="N356" s="37"/>
      <c r="O356" s="37"/>
      <c r="P356" s="37"/>
      <c r="Q356" s="37"/>
      <c r="R356" s="38">
        <f>(IFERROR(VLOOKUP(O356,'Display Lists'!$B$24:$F$28,5,FALSE),0)+ IFERROR(VLOOKUP(P356,'Display Lists'!$C$24:$F$28,4,FALSE),0)+IFERROR(VLOOKUP(Q356,'Display Lists'!$C$36:$D$40,2,FALSE),0) )/3</f>
        <v>0</v>
      </c>
      <c r="S356" s="39">
        <f>IFERROR(VLOOKUP(M356,'Display Lists'!$B$3:$C$8,2,FALSE),0)*IFERROR(VLOOKUP(N356,'Display Lists'!$B$13:$C$17,2,FALSE),0)</f>
        <v>0</v>
      </c>
      <c r="T356" s="38">
        <f>IFERROR(VLOOKUP(M356,'Display Lists'!$B$3:$C$8,2,FALSE),0)*R356</f>
        <v>0</v>
      </c>
      <c r="U356" s="36"/>
      <c r="V356" s="91"/>
      <c r="W356" s="90"/>
    </row>
    <row r="357" spans="1:23" s="3" customFormat="1" ht="213" customHeight="1" x14ac:dyDescent="0.25">
      <c r="A357" s="124" t="s">
        <v>1164</v>
      </c>
      <c r="B357" s="33">
        <v>6</v>
      </c>
      <c r="C357" s="33"/>
      <c r="D357" s="71" t="s">
        <v>417</v>
      </c>
      <c r="E357" s="35"/>
      <c r="F357" s="36"/>
      <c r="G357" s="83"/>
      <c r="H357" s="166"/>
      <c r="I357" s="36"/>
      <c r="J357" s="35"/>
      <c r="K357" s="35"/>
      <c r="L357" s="36"/>
      <c r="M357" s="37"/>
      <c r="N357" s="37"/>
      <c r="O357" s="37"/>
      <c r="P357" s="37"/>
      <c r="Q357" s="37"/>
      <c r="R357" s="38">
        <f>(IFERROR(VLOOKUP(O357,'Display Lists'!$B$24:$F$28,5,FALSE),0)+ IFERROR(VLOOKUP(P357,'Display Lists'!$C$24:$F$28,4,FALSE),0)+IFERROR(VLOOKUP(Q357,'Display Lists'!$C$36:$D$40,2,FALSE),0) )/3</f>
        <v>0</v>
      </c>
      <c r="S357" s="39">
        <f>IFERROR(VLOOKUP(M357,'Display Lists'!$B$3:$C$8,2,FALSE),0)*IFERROR(VLOOKUP(N357,'Display Lists'!$B$13:$C$17,2,FALSE),0)</f>
        <v>0</v>
      </c>
      <c r="T357" s="38">
        <f>IFERROR(VLOOKUP(M357,'Display Lists'!$B$3:$C$8,2,FALSE),0)*R357</f>
        <v>0</v>
      </c>
      <c r="U357" s="36"/>
      <c r="V357" s="91"/>
      <c r="W357" s="90"/>
    </row>
    <row r="358" spans="1:23" s="3" customFormat="1" ht="96.6" customHeight="1" x14ac:dyDescent="0.25">
      <c r="A358" s="124" t="s">
        <v>1165</v>
      </c>
      <c r="B358" s="33">
        <v>10</v>
      </c>
      <c r="C358" s="33"/>
      <c r="D358" s="62" t="s">
        <v>418</v>
      </c>
      <c r="E358" s="35"/>
      <c r="F358" s="36"/>
      <c r="G358" s="83"/>
      <c r="H358" s="166"/>
      <c r="I358" s="36"/>
      <c r="J358" s="35"/>
      <c r="K358" s="35"/>
      <c r="L358" s="36"/>
      <c r="M358" s="37"/>
      <c r="N358" s="37"/>
      <c r="O358" s="37"/>
      <c r="P358" s="37"/>
      <c r="Q358" s="37"/>
      <c r="R358" s="38">
        <f>(IFERROR(VLOOKUP(O358,'Display Lists'!$B$24:$F$28,5,FALSE),0)+ IFERROR(VLOOKUP(P358,'Display Lists'!$C$24:$F$28,4,FALSE),0)+IFERROR(VLOOKUP(Q358,'Display Lists'!$C$36:$D$40,2,FALSE),0) )/3</f>
        <v>0</v>
      </c>
      <c r="S358" s="39">
        <f>IFERROR(VLOOKUP(M358,'Display Lists'!$B$3:$C$8,2,FALSE),0)*IFERROR(VLOOKUP(N358,'Display Lists'!$B$13:$C$17,2,FALSE),0)</f>
        <v>0</v>
      </c>
      <c r="T358" s="38">
        <f>IFERROR(VLOOKUP(M358,'Display Lists'!$B$3:$C$8,2,FALSE),0)*R358</f>
        <v>0</v>
      </c>
      <c r="U358" s="36"/>
      <c r="V358" s="91"/>
      <c r="W358" s="90"/>
    </row>
    <row r="359" spans="1:23" s="3" customFormat="1" ht="109.95" customHeight="1" x14ac:dyDescent="0.25">
      <c r="A359" s="124" t="s">
        <v>1163</v>
      </c>
      <c r="B359" s="33"/>
      <c r="C359" s="33"/>
      <c r="D359" s="64" t="s">
        <v>84</v>
      </c>
      <c r="E359" s="35"/>
      <c r="F359" s="36"/>
      <c r="G359" s="83"/>
      <c r="H359" s="166"/>
      <c r="I359" s="36"/>
      <c r="J359" s="35"/>
      <c r="K359" s="35"/>
      <c r="L359" s="36"/>
      <c r="M359" s="37"/>
      <c r="N359" s="37"/>
      <c r="O359" s="37"/>
      <c r="P359" s="37"/>
      <c r="Q359" s="37"/>
      <c r="R359" s="38">
        <f>(IFERROR(VLOOKUP(O359,'Display Lists'!$B$24:$F$28,5,FALSE),0)+ IFERROR(VLOOKUP(P359,'Display Lists'!$C$24:$F$28,4,FALSE),0)+IFERROR(VLOOKUP(Q359,'Display Lists'!$C$36:$D$40,2,FALSE),0) )/3</f>
        <v>0</v>
      </c>
      <c r="S359" s="39">
        <f>IFERROR(VLOOKUP(M359,'Display Lists'!$B$3:$C$8,2,FALSE),0)*IFERROR(VLOOKUP(N359,'Display Lists'!$B$13:$C$17,2,FALSE),0)</f>
        <v>0</v>
      </c>
      <c r="T359" s="38">
        <f>IFERROR(VLOOKUP(M359,'Display Lists'!$B$3:$C$8,2,FALSE),0)*R359</f>
        <v>0</v>
      </c>
      <c r="U359" s="36"/>
      <c r="V359" s="91"/>
      <c r="W359" s="90"/>
    </row>
    <row r="360" spans="1:23" s="3" customFormat="1" ht="222.6" customHeight="1" x14ac:dyDescent="0.25">
      <c r="A360" s="124" t="s">
        <v>1148</v>
      </c>
      <c r="B360" s="33">
        <v>100</v>
      </c>
      <c r="C360" s="33"/>
      <c r="D360" s="125" t="s">
        <v>656</v>
      </c>
      <c r="E360" s="35"/>
      <c r="F360" s="36"/>
      <c r="G360" s="83"/>
      <c r="H360" s="166"/>
      <c r="I360" s="36"/>
      <c r="J360" s="35"/>
      <c r="K360" s="35"/>
      <c r="L360" s="36"/>
      <c r="M360" s="37"/>
      <c r="N360" s="37"/>
      <c r="O360" s="37"/>
      <c r="P360" s="37"/>
      <c r="Q360" s="37"/>
      <c r="R360" s="38">
        <f>(IFERROR(VLOOKUP(O360,'Display Lists'!$B$24:$F$28,5,FALSE),0)+ IFERROR(VLOOKUP(P360,'Display Lists'!$C$24:$F$28,4,FALSE),0)+IFERROR(VLOOKUP(Q360,'Display Lists'!$C$36:$D$40,2,FALSE),0) )/3</f>
        <v>0</v>
      </c>
      <c r="S360" s="39">
        <f>IFERROR(VLOOKUP(M360,'Display Lists'!$B$3:$C$8,2,FALSE),0)*IFERROR(VLOOKUP(N360,'Display Lists'!$B$13:$C$17,2,FALSE),0)</f>
        <v>0</v>
      </c>
      <c r="T360" s="38">
        <f>IFERROR(VLOOKUP(M360,'Display Lists'!$B$3:$C$8,2,FALSE),0)*R360</f>
        <v>0</v>
      </c>
      <c r="U360" s="36"/>
      <c r="V360" s="91"/>
      <c r="W360" s="111"/>
    </row>
    <row r="361" spans="1:23" s="3" customFormat="1" ht="175.95" customHeight="1" x14ac:dyDescent="0.25">
      <c r="A361" s="124" t="s">
        <v>992</v>
      </c>
      <c r="B361" s="33"/>
      <c r="C361" s="33">
        <v>3</v>
      </c>
      <c r="D361" s="63" t="s">
        <v>419</v>
      </c>
      <c r="E361" s="35"/>
      <c r="F361" s="36"/>
      <c r="G361" s="83"/>
      <c r="H361" s="166"/>
      <c r="I361" s="36"/>
      <c r="J361" s="35"/>
      <c r="K361" s="35"/>
      <c r="L361" s="36"/>
      <c r="M361" s="37"/>
      <c r="N361" s="37"/>
      <c r="O361" s="37"/>
      <c r="P361" s="37"/>
      <c r="Q361" s="37"/>
      <c r="R361" s="38">
        <f>(IFERROR(VLOOKUP(O361,'Display Lists'!$B$24:$F$28,5,FALSE),0)+ IFERROR(VLOOKUP(P361,'Display Lists'!$C$24:$F$28,4,FALSE),0)+IFERROR(VLOOKUP(Q361,'Display Lists'!$C$36:$D$40,2,FALSE),0) )/3</f>
        <v>0</v>
      </c>
      <c r="S361" s="39">
        <f>IFERROR(VLOOKUP(M361,'Display Lists'!$B$3:$C$8,2,FALSE),0)*IFERROR(VLOOKUP(N361,'Display Lists'!$B$13:$C$17,2,FALSE),0)</f>
        <v>0</v>
      </c>
      <c r="T361" s="38">
        <f>IFERROR(VLOOKUP(M361,'Display Lists'!$B$3:$C$8,2,FALSE),0)*R361</f>
        <v>0</v>
      </c>
      <c r="U361" s="36"/>
      <c r="V361" s="91"/>
      <c r="W361" s="90"/>
    </row>
    <row r="362" spans="1:23" s="3" customFormat="1" ht="111.75" customHeight="1" x14ac:dyDescent="0.25">
      <c r="A362" s="124" t="s">
        <v>993</v>
      </c>
      <c r="B362" s="33"/>
      <c r="C362" s="33"/>
      <c r="D362" s="64" t="s">
        <v>420</v>
      </c>
      <c r="E362" s="35"/>
      <c r="F362" s="36"/>
      <c r="G362" s="83"/>
      <c r="H362" s="166"/>
      <c r="I362" s="36"/>
      <c r="J362" s="35"/>
      <c r="K362" s="35"/>
      <c r="L362" s="36"/>
      <c r="M362" s="37"/>
      <c r="N362" s="37"/>
      <c r="O362" s="37"/>
      <c r="P362" s="37"/>
      <c r="Q362" s="37"/>
      <c r="R362" s="38">
        <f>(IFERROR(VLOOKUP(O362,'Display Lists'!$B$24:$F$28,5,FALSE),0)+ IFERROR(VLOOKUP(P362,'Display Lists'!$C$24:$F$28,4,FALSE),0)+IFERROR(VLOOKUP(Q362,'Display Lists'!$C$36:$D$40,2,FALSE),0) )/3</f>
        <v>0</v>
      </c>
      <c r="S362" s="39">
        <f>IFERROR(VLOOKUP(M362,'Display Lists'!$B$3:$C$8,2,FALSE),0)*IFERROR(VLOOKUP(N362,'Display Lists'!$B$13:$C$17,2,FALSE),0)</f>
        <v>0</v>
      </c>
      <c r="T362" s="38">
        <f>IFERROR(VLOOKUP(M362,'Display Lists'!$B$3:$C$8,2,FALSE),0)*R362</f>
        <v>0</v>
      </c>
      <c r="U362" s="36"/>
      <c r="V362" s="91"/>
      <c r="W362" s="90"/>
    </row>
    <row r="363" spans="1:23" s="3" customFormat="1" ht="104.25" customHeight="1" x14ac:dyDescent="0.25">
      <c r="A363" s="124" t="s">
        <v>421</v>
      </c>
      <c r="B363" s="33"/>
      <c r="C363" s="33" t="s">
        <v>422</v>
      </c>
      <c r="D363" s="64" t="s">
        <v>423</v>
      </c>
      <c r="E363" s="35"/>
      <c r="F363" s="36"/>
      <c r="G363" s="83"/>
      <c r="H363" s="166"/>
      <c r="I363" s="36"/>
      <c r="J363" s="35"/>
      <c r="K363" s="35"/>
      <c r="L363" s="36"/>
      <c r="M363" s="37"/>
      <c r="N363" s="37"/>
      <c r="O363" s="37"/>
      <c r="P363" s="37"/>
      <c r="Q363" s="37"/>
      <c r="R363" s="38">
        <f>(IFERROR(VLOOKUP(O363,'Display Lists'!$B$24:$F$28,5,FALSE),0)+ IFERROR(VLOOKUP(P363,'Display Lists'!$C$24:$F$28,4,FALSE),0)+IFERROR(VLOOKUP(Q363,'Display Lists'!$C$36:$D$40,2,FALSE),0) )/3</f>
        <v>0</v>
      </c>
      <c r="S363" s="39">
        <f>IFERROR(VLOOKUP(M363,'Display Lists'!$B$3:$C$8,2,FALSE),0)*IFERROR(VLOOKUP(N363,'Display Lists'!$B$13:$C$17,2,FALSE),0)</f>
        <v>0</v>
      </c>
      <c r="T363" s="38">
        <f>IFERROR(VLOOKUP(M363,'Display Lists'!$B$3:$C$8,2,FALSE),0)*R363</f>
        <v>0</v>
      </c>
      <c r="U363" s="36"/>
      <c r="V363" s="91"/>
      <c r="W363" s="90"/>
    </row>
    <row r="364" spans="1:23" s="3" customFormat="1" ht="105.6" customHeight="1" x14ac:dyDescent="0.25">
      <c r="A364" s="124" t="s">
        <v>424</v>
      </c>
      <c r="B364" s="33"/>
      <c r="C364" s="33" t="s">
        <v>425</v>
      </c>
      <c r="D364" s="64" t="s">
        <v>423</v>
      </c>
      <c r="E364" s="35"/>
      <c r="F364" s="36"/>
      <c r="G364" s="83"/>
      <c r="H364" s="166"/>
      <c r="I364" s="36"/>
      <c r="J364" s="35"/>
      <c r="K364" s="35"/>
      <c r="L364" s="36"/>
      <c r="M364" s="37"/>
      <c r="N364" s="37"/>
      <c r="O364" s="37"/>
      <c r="P364" s="37"/>
      <c r="Q364" s="37"/>
      <c r="R364" s="38">
        <f>(IFERROR(VLOOKUP(O364,'Display Lists'!$B$24:$F$28,5,FALSE),0)+ IFERROR(VLOOKUP(P364,'Display Lists'!$C$24:$F$28,4,FALSE),0)+IFERROR(VLOOKUP(Q364,'Display Lists'!$C$36:$D$40,2,FALSE),0) )/3</f>
        <v>0</v>
      </c>
      <c r="S364" s="39">
        <f>IFERROR(VLOOKUP(M364,'Display Lists'!$B$3:$C$8,2,FALSE),0)*IFERROR(VLOOKUP(N364,'Display Lists'!$B$13:$C$17,2,FALSE),0)</f>
        <v>0</v>
      </c>
      <c r="T364" s="38">
        <f>IFERROR(VLOOKUP(M364,'Display Lists'!$B$3:$C$8,2,FALSE),0)*R364</f>
        <v>0</v>
      </c>
      <c r="U364" s="36"/>
      <c r="V364" s="91"/>
      <c r="W364" s="90"/>
    </row>
    <row r="365" spans="1:23" s="3" customFormat="1" ht="249" customHeight="1" x14ac:dyDescent="0.25">
      <c r="A365" s="124" t="s">
        <v>994</v>
      </c>
      <c r="B365" s="33"/>
      <c r="C365" s="33"/>
      <c r="D365" s="71" t="s">
        <v>426</v>
      </c>
      <c r="E365" s="35"/>
      <c r="F365" s="36"/>
      <c r="G365" s="83"/>
      <c r="H365" s="166"/>
      <c r="I365" s="36"/>
      <c r="J365" s="35"/>
      <c r="K365" s="35"/>
      <c r="L365" s="36"/>
      <c r="M365" s="37"/>
      <c r="N365" s="37"/>
      <c r="O365" s="37"/>
      <c r="P365" s="37"/>
      <c r="Q365" s="37"/>
      <c r="R365" s="38">
        <f>(IFERROR(VLOOKUP(O365,'Display Lists'!$B$24:$F$28,5,FALSE),0)+ IFERROR(VLOOKUP(P365,'Display Lists'!$C$24:$F$28,4,FALSE),0)+IFERROR(VLOOKUP(Q365,'Display Lists'!$C$36:$D$40,2,FALSE),0) )/3</f>
        <v>0</v>
      </c>
      <c r="S365" s="39">
        <f>IFERROR(VLOOKUP(M365,'Display Lists'!$B$3:$C$8,2,FALSE),0)*IFERROR(VLOOKUP(N365,'Display Lists'!$B$13:$C$17,2,FALSE),0)</f>
        <v>0</v>
      </c>
      <c r="T365" s="38">
        <f>IFERROR(VLOOKUP(M365,'Display Lists'!$B$3:$C$8,2,FALSE),0)*R365</f>
        <v>0</v>
      </c>
      <c r="U365" s="36"/>
      <c r="V365" s="91"/>
      <c r="W365" s="90"/>
    </row>
    <row r="366" spans="1:23" s="3" customFormat="1" ht="234.6" customHeight="1" x14ac:dyDescent="0.25">
      <c r="A366" s="124" t="s">
        <v>995</v>
      </c>
      <c r="B366" s="33"/>
      <c r="C366" s="33">
        <v>1</v>
      </c>
      <c r="D366" s="65" t="s">
        <v>427</v>
      </c>
      <c r="E366" s="35"/>
      <c r="F366" s="36"/>
      <c r="G366" s="83"/>
      <c r="H366" s="166"/>
      <c r="I366" s="36"/>
      <c r="J366" s="35"/>
      <c r="K366" s="35"/>
      <c r="L366" s="36"/>
      <c r="M366" s="37"/>
      <c r="N366" s="37"/>
      <c r="O366" s="37"/>
      <c r="P366" s="37"/>
      <c r="Q366" s="37"/>
      <c r="R366" s="38">
        <f>(IFERROR(VLOOKUP(O366,'Display Lists'!$B$24:$F$28,5,FALSE),0)+ IFERROR(VLOOKUP(P366,'Display Lists'!$C$24:$F$28,4,FALSE),0)+IFERROR(VLOOKUP(Q366,'Display Lists'!$C$36:$D$40,2,FALSE),0) )/3</f>
        <v>0</v>
      </c>
      <c r="S366" s="39">
        <f>IFERROR(VLOOKUP(M366,'Display Lists'!$B$3:$C$8,2,FALSE),0)*IFERROR(VLOOKUP(N366,'Display Lists'!$B$13:$C$17,2,FALSE),0)</f>
        <v>0</v>
      </c>
      <c r="T366" s="38">
        <f>IFERROR(VLOOKUP(M366,'Display Lists'!$B$3:$C$8,2,FALSE),0)*R366</f>
        <v>0</v>
      </c>
      <c r="U366" s="36"/>
      <c r="V366" s="91"/>
      <c r="W366" s="90"/>
    </row>
    <row r="367" spans="1:23" s="3" customFormat="1" ht="75" customHeight="1" x14ac:dyDescent="0.25">
      <c r="A367" s="124" t="s">
        <v>996</v>
      </c>
      <c r="B367" s="33"/>
      <c r="C367" s="33" t="s">
        <v>178</v>
      </c>
      <c r="D367" s="65" t="s">
        <v>428</v>
      </c>
      <c r="E367" s="35"/>
      <c r="F367" s="36"/>
      <c r="G367" s="83"/>
      <c r="H367" s="166"/>
      <c r="I367" s="36"/>
      <c r="J367" s="35"/>
      <c r="K367" s="35"/>
      <c r="L367" s="36"/>
      <c r="M367" s="37"/>
      <c r="N367" s="37"/>
      <c r="O367" s="37"/>
      <c r="P367" s="37"/>
      <c r="Q367" s="37"/>
      <c r="R367" s="38">
        <f>(IFERROR(VLOOKUP(O367,'Display Lists'!$B$24:$F$28,5,FALSE),0)+ IFERROR(VLOOKUP(P367,'Display Lists'!$C$24:$F$28,4,FALSE),0)+IFERROR(VLOOKUP(Q367,'Display Lists'!$C$36:$D$40,2,FALSE),0) )/3</f>
        <v>0</v>
      </c>
      <c r="S367" s="39">
        <f>IFERROR(VLOOKUP(M367,'Display Lists'!$B$3:$C$8,2,FALSE),0)*IFERROR(VLOOKUP(N367,'Display Lists'!$B$13:$C$17,2,FALSE),0)</f>
        <v>0</v>
      </c>
      <c r="T367" s="38">
        <f>IFERROR(VLOOKUP(M367,'Display Lists'!$B$3:$C$8,2,FALSE),0)*R367</f>
        <v>0</v>
      </c>
      <c r="U367" s="36"/>
      <c r="V367" s="91"/>
      <c r="W367" s="90"/>
    </row>
    <row r="368" spans="1:23" s="3" customFormat="1" ht="60" customHeight="1" x14ac:dyDescent="0.25">
      <c r="A368" s="124" t="s">
        <v>997</v>
      </c>
      <c r="B368" s="33">
        <v>4</v>
      </c>
      <c r="C368" s="33"/>
      <c r="D368" s="146" t="s">
        <v>194</v>
      </c>
      <c r="E368" s="35"/>
      <c r="F368" s="36"/>
      <c r="G368" s="83"/>
      <c r="H368" s="166"/>
      <c r="I368" s="36"/>
      <c r="J368" s="35"/>
      <c r="K368" s="35"/>
      <c r="L368" s="36"/>
      <c r="M368" s="37"/>
      <c r="N368" s="37"/>
      <c r="O368" s="37"/>
      <c r="P368" s="37"/>
      <c r="Q368" s="37"/>
      <c r="R368" s="38">
        <f>(IFERROR(VLOOKUP(O368,'Display Lists'!$B$24:$F$28,5,FALSE),0)+ IFERROR(VLOOKUP(P368,'Display Lists'!$C$24:$F$28,4,FALSE),0)+IFERROR(VLOOKUP(Q368,'Display Lists'!$C$36:$D$40,2,FALSE),0) )/3</f>
        <v>0</v>
      </c>
      <c r="S368" s="39">
        <f>IFERROR(VLOOKUP(M368,'Display Lists'!$B$3:$C$8,2,FALSE),0)*IFERROR(VLOOKUP(N368,'Display Lists'!$B$13:$C$17,2,FALSE),0)</f>
        <v>0</v>
      </c>
      <c r="T368" s="38">
        <f>IFERROR(VLOOKUP(M368,'Display Lists'!$B$3:$C$8,2,FALSE),0)*R368</f>
        <v>0</v>
      </c>
      <c r="U368" s="36"/>
      <c r="V368" s="91"/>
      <c r="W368" s="90"/>
    </row>
    <row r="369" spans="1:23" s="3" customFormat="1" ht="295.2" customHeight="1" x14ac:dyDescent="0.25">
      <c r="A369" s="124" t="s">
        <v>998</v>
      </c>
      <c r="B369" s="40" t="s">
        <v>429</v>
      </c>
      <c r="C369" s="40"/>
      <c r="D369" s="71" t="s">
        <v>430</v>
      </c>
      <c r="E369" s="35"/>
      <c r="F369" s="36"/>
      <c r="G369" s="83"/>
      <c r="H369" s="166"/>
      <c r="I369" s="36"/>
      <c r="J369" s="35"/>
      <c r="K369" s="35"/>
      <c r="L369" s="36"/>
      <c r="M369" s="37"/>
      <c r="N369" s="37"/>
      <c r="O369" s="37"/>
      <c r="P369" s="37"/>
      <c r="Q369" s="37"/>
      <c r="R369" s="38">
        <f>(IFERROR(VLOOKUP(O369,'Display Lists'!$B$24:$F$28,5,FALSE),0)+ IFERROR(VLOOKUP(P369,'Display Lists'!$C$24:$F$28,4,FALSE),0)+IFERROR(VLOOKUP(Q369,'Display Lists'!$C$36:$D$40,2,FALSE),0) )/3</f>
        <v>0</v>
      </c>
      <c r="S369" s="39">
        <f>IFERROR(VLOOKUP(M369,'Display Lists'!$B$3:$C$8,2,FALSE),0)*IFERROR(VLOOKUP(N369,'Display Lists'!$B$13:$C$17,2,FALSE),0)</f>
        <v>0</v>
      </c>
      <c r="T369" s="38">
        <f>IFERROR(VLOOKUP(M369,'Display Lists'!$B$3:$C$8,2,FALSE),0)*R369</f>
        <v>0</v>
      </c>
      <c r="U369" s="36"/>
      <c r="V369" s="91"/>
      <c r="W369" s="90"/>
    </row>
    <row r="370" spans="1:23" s="3" customFormat="1" ht="45.6" customHeight="1" x14ac:dyDescent="0.25">
      <c r="A370" s="124" t="s">
        <v>999</v>
      </c>
      <c r="B370" s="33">
        <v>2</v>
      </c>
      <c r="C370" s="33"/>
      <c r="D370" s="72" t="s">
        <v>431</v>
      </c>
      <c r="E370" s="35"/>
      <c r="F370" s="36"/>
      <c r="G370" s="83"/>
      <c r="H370" s="166"/>
      <c r="I370" s="36"/>
      <c r="J370" s="35"/>
      <c r="K370" s="35"/>
      <c r="L370" s="36"/>
      <c r="M370" s="37"/>
      <c r="N370" s="37"/>
      <c r="O370" s="37"/>
      <c r="P370" s="37"/>
      <c r="Q370" s="37"/>
      <c r="R370" s="38">
        <f>(IFERROR(VLOOKUP(O370,'Display Lists'!$B$24:$F$28,5,FALSE),0)+ IFERROR(VLOOKUP(P370,'Display Lists'!$C$24:$F$28,4,FALSE),0)+IFERROR(VLOOKUP(Q370,'Display Lists'!$C$36:$D$40,2,FALSE),0) )/3</f>
        <v>0</v>
      </c>
      <c r="S370" s="39">
        <f>IFERROR(VLOOKUP(M370,'Display Lists'!$B$3:$C$8,2,FALSE),0)*IFERROR(VLOOKUP(N370,'Display Lists'!$B$13:$C$17,2,FALSE),0)</f>
        <v>0</v>
      </c>
      <c r="T370" s="38">
        <f>IFERROR(VLOOKUP(M370,'Display Lists'!$B$3:$C$8,2,FALSE),0)*R370</f>
        <v>0</v>
      </c>
      <c r="U370" s="36"/>
      <c r="V370" s="91"/>
      <c r="W370" s="90"/>
    </row>
    <row r="371" spans="1:23" s="3" customFormat="1" ht="105" customHeight="1" x14ac:dyDescent="0.25">
      <c r="A371" s="124" t="s">
        <v>1000</v>
      </c>
      <c r="B371" s="33">
        <v>200</v>
      </c>
      <c r="C371" s="33"/>
      <c r="D371" s="43" t="s">
        <v>675</v>
      </c>
      <c r="E371" s="35"/>
      <c r="F371" s="36"/>
      <c r="G371" s="83"/>
      <c r="H371" s="166"/>
      <c r="I371" s="36"/>
      <c r="J371" s="35"/>
      <c r="K371" s="35"/>
      <c r="L371" s="36"/>
      <c r="M371" s="37"/>
      <c r="N371" s="37"/>
      <c r="O371" s="37"/>
      <c r="P371" s="37"/>
      <c r="Q371" s="37"/>
      <c r="R371" s="38">
        <f>(IFERROR(VLOOKUP(O371,'Display Lists'!$B$24:$F$28,5,FALSE),0)+ IFERROR(VLOOKUP(P371,'Display Lists'!$C$24:$F$28,4,FALSE),0)+IFERROR(VLOOKUP(Q371,'Display Lists'!$C$36:$D$40,2,FALSE),0) )/3</f>
        <v>0</v>
      </c>
      <c r="S371" s="39">
        <f>IFERROR(VLOOKUP(M371,'Display Lists'!$B$3:$C$8,2,FALSE),0)*IFERROR(VLOOKUP(N371,'Display Lists'!$B$13:$C$17,2,FALSE),0)</f>
        <v>0</v>
      </c>
      <c r="T371" s="38">
        <f>IFERROR(VLOOKUP(M371,'Display Lists'!$B$3:$C$8,2,FALSE),0)*R371</f>
        <v>0</v>
      </c>
      <c r="U371" s="36"/>
      <c r="V371" s="91"/>
      <c r="W371" s="90"/>
    </row>
    <row r="372" spans="1:23" s="3" customFormat="1" ht="142.19999999999999" customHeight="1" x14ac:dyDescent="0.25">
      <c r="A372" s="124" t="s">
        <v>1002</v>
      </c>
      <c r="B372" s="33">
        <v>0.4</v>
      </c>
      <c r="C372" s="33"/>
      <c r="D372" s="64" t="s">
        <v>432</v>
      </c>
      <c r="E372" s="35"/>
      <c r="F372" s="36"/>
      <c r="G372" s="83"/>
      <c r="H372" s="166"/>
      <c r="I372" s="36"/>
      <c r="J372" s="35"/>
      <c r="K372" s="35"/>
      <c r="L372" s="36"/>
      <c r="M372" s="37"/>
      <c r="N372" s="37"/>
      <c r="O372" s="37"/>
      <c r="P372" s="37"/>
      <c r="Q372" s="37"/>
      <c r="R372" s="38">
        <f>(IFERROR(VLOOKUP(O372,'Display Lists'!$B$24:$F$28,5,FALSE),0)+ IFERROR(VLOOKUP(P372,'Display Lists'!$C$24:$F$28,4,FALSE),0)+IFERROR(VLOOKUP(Q372,'Display Lists'!$C$36:$D$40,2,FALSE),0) )/3</f>
        <v>0</v>
      </c>
      <c r="S372" s="39">
        <f>IFERROR(VLOOKUP(M372,'Display Lists'!$B$3:$C$8,2,FALSE),0)*IFERROR(VLOOKUP(N372,'Display Lists'!$B$13:$C$17,2,FALSE),0)</f>
        <v>0</v>
      </c>
      <c r="T372" s="38">
        <f>IFERROR(VLOOKUP(M372,'Display Lists'!$B$3:$C$8,2,FALSE),0)*R372</f>
        <v>0</v>
      </c>
      <c r="U372" s="36"/>
      <c r="V372" s="91"/>
      <c r="W372" s="90"/>
    </row>
    <row r="373" spans="1:23" s="3" customFormat="1" ht="158.4" customHeight="1" x14ac:dyDescent="0.25">
      <c r="A373" s="124" t="s">
        <v>1001</v>
      </c>
      <c r="B373" s="33">
        <v>50</v>
      </c>
      <c r="C373" s="33"/>
      <c r="D373" s="64" t="s">
        <v>676</v>
      </c>
      <c r="E373" s="35"/>
      <c r="F373" s="36"/>
      <c r="G373" s="83"/>
      <c r="H373" s="166"/>
      <c r="I373" s="36"/>
      <c r="J373" s="35"/>
      <c r="K373" s="35"/>
      <c r="L373" s="36"/>
      <c r="M373" s="37"/>
      <c r="N373" s="37"/>
      <c r="O373" s="37"/>
      <c r="P373" s="37"/>
      <c r="Q373" s="37"/>
      <c r="R373" s="38">
        <f>(IFERROR(VLOOKUP(O373,'Display Lists'!$B$24:$F$28,5,FALSE),0)+ IFERROR(VLOOKUP(P373,'Display Lists'!$C$24:$F$28,4,FALSE),0)+IFERROR(VLOOKUP(Q373,'Display Lists'!$C$36:$D$40,2,FALSE),0) )/3</f>
        <v>0</v>
      </c>
      <c r="S373" s="39">
        <f>IFERROR(VLOOKUP(M373,'Display Lists'!$B$3:$C$8,2,FALSE),0)*IFERROR(VLOOKUP(N373,'Display Lists'!$B$13:$C$17,2,FALSE),0)</f>
        <v>0</v>
      </c>
      <c r="T373" s="38">
        <f>IFERROR(VLOOKUP(M373,'Display Lists'!$B$3:$C$8,2,FALSE),0)*R373</f>
        <v>0</v>
      </c>
      <c r="U373" s="36"/>
      <c r="V373" s="91"/>
      <c r="W373" s="90"/>
    </row>
    <row r="374" spans="1:23" s="3" customFormat="1" ht="126" customHeight="1" x14ac:dyDescent="0.25">
      <c r="A374" s="124" t="s">
        <v>1003</v>
      </c>
      <c r="B374" s="33">
        <v>20</v>
      </c>
      <c r="C374" s="33"/>
      <c r="D374" s="64" t="s">
        <v>433</v>
      </c>
      <c r="E374" s="35"/>
      <c r="F374" s="36"/>
      <c r="G374" s="83"/>
      <c r="H374" s="166"/>
      <c r="I374" s="36"/>
      <c r="J374" s="35"/>
      <c r="K374" s="35"/>
      <c r="L374" s="36"/>
      <c r="M374" s="37"/>
      <c r="N374" s="37"/>
      <c r="O374" s="37"/>
      <c r="P374" s="37"/>
      <c r="Q374" s="37"/>
      <c r="R374" s="38">
        <f>(IFERROR(VLOOKUP(O374,'Display Lists'!$B$24:$F$28,5,FALSE),0)+ IFERROR(VLOOKUP(P374,'Display Lists'!$C$24:$F$28,4,FALSE),0)+IFERROR(VLOOKUP(Q374,'Display Lists'!$C$36:$D$40,2,FALSE),0) )/3</f>
        <v>0</v>
      </c>
      <c r="S374" s="39">
        <f>IFERROR(VLOOKUP(M374,'Display Lists'!$B$3:$C$8,2,FALSE),0)*IFERROR(VLOOKUP(N374,'Display Lists'!$B$13:$C$17,2,FALSE),0)</f>
        <v>0</v>
      </c>
      <c r="T374" s="38">
        <f>IFERROR(VLOOKUP(M374,'Display Lists'!$B$3:$C$8,2,FALSE),0)*R374</f>
        <v>0</v>
      </c>
      <c r="U374" s="36"/>
      <c r="V374" s="91"/>
      <c r="W374" s="90"/>
    </row>
    <row r="375" spans="1:23" s="3" customFormat="1" ht="208.95" customHeight="1" x14ac:dyDescent="0.25">
      <c r="A375" s="124" t="s">
        <v>1004</v>
      </c>
      <c r="B375" s="33">
        <v>0.1</v>
      </c>
      <c r="C375" s="33"/>
      <c r="D375" s="65" t="s">
        <v>434</v>
      </c>
      <c r="E375" s="35"/>
      <c r="F375" s="36"/>
      <c r="G375" s="83"/>
      <c r="H375" s="166"/>
      <c r="I375" s="36"/>
      <c r="J375" s="35"/>
      <c r="K375" s="35"/>
      <c r="L375" s="36"/>
      <c r="M375" s="37"/>
      <c r="N375" s="37"/>
      <c r="O375" s="37"/>
      <c r="P375" s="37"/>
      <c r="Q375" s="37"/>
      <c r="R375" s="38">
        <f>(IFERROR(VLOOKUP(O375,'Display Lists'!$B$24:$F$28,5,FALSE),0)+ IFERROR(VLOOKUP(P375,'Display Lists'!$C$24:$F$28,4,FALSE),0)+IFERROR(VLOOKUP(Q375,'Display Lists'!$C$36:$D$40,2,FALSE),0) )/3</f>
        <v>0</v>
      </c>
      <c r="S375" s="39">
        <f>IFERROR(VLOOKUP(M375,'Display Lists'!$B$3:$C$8,2,FALSE),0)*IFERROR(VLOOKUP(N375,'Display Lists'!$B$13:$C$17,2,FALSE),0)</f>
        <v>0</v>
      </c>
      <c r="T375" s="38">
        <f>IFERROR(VLOOKUP(M375,'Display Lists'!$B$3:$C$8,2,FALSE),0)*R375</f>
        <v>0</v>
      </c>
      <c r="U375" s="36"/>
      <c r="V375" s="91"/>
      <c r="W375" s="90"/>
    </row>
    <row r="376" spans="1:23" s="3" customFormat="1" ht="60" customHeight="1" x14ac:dyDescent="0.25">
      <c r="A376" s="124" t="s">
        <v>1005</v>
      </c>
      <c r="B376" s="33">
        <v>40</v>
      </c>
      <c r="C376" s="33"/>
      <c r="D376" s="71" t="s">
        <v>677</v>
      </c>
      <c r="E376" s="35"/>
      <c r="F376" s="36"/>
      <c r="G376" s="83"/>
      <c r="H376" s="166"/>
      <c r="I376" s="36"/>
      <c r="J376" s="35"/>
      <c r="K376" s="35"/>
      <c r="L376" s="36"/>
      <c r="M376" s="37"/>
      <c r="N376" s="37"/>
      <c r="O376" s="37"/>
      <c r="P376" s="37"/>
      <c r="Q376" s="37"/>
      <c r="R376" s="38">
        <f>(IFERROR(VLOOKUP(O376,'Display Lists'!$B$24:$F$28,5,FALSE),0)+ IFERROR(VLOOKUP(P376,'Display Lists'!$C$24:$F$28,4,FALSE),0)+IFERROR(VLOOKUP(Q376,'Display Lists'!$C$36:$D$40,2,FALSE),0) )/3</f>
        <v>0</v>
      </c>
      <c r="S376" s="39">
        <f>IFERROR(VLOOKUP(M376,'Display Lists'!$B$3:$C$8,2,FALSE),0)*IFERROR(VLOOKUP(N376,'Display Lists'!$B$13:$C$17,2,FALSE),0)</f>
        <v>0</v>
      </c>
      <c r="T376" s="38">
        <f>IFERROR(VLOOKUP(M376,'Display Lists'!$B$3:$C$8,2,FALSE),0)*R376</f>
        <v>0</v>
      </c>
      <c r="U376" s="36"/>
      <c r="V376" s="91"/>
      <c r="W376" s="90"/>
    </row>
    <row r="377" spans="1:23" s="3" customFormat="1" ht="165" customHeight="1" x14ac:dyDescent="0.25">
      <c r="A377" s="124" t="s">
        <v>1006</v>
      </c>
      <c r="B377" s="33">
        <v>4</v>
      </c>
      <c r="C377" s="33"/>
      <c r="D377" s="71" t="s">
        <v>435</v>
      </c>
      <c r="E377" s="35"/>
      <c r="F377" s="36"/>
      <c r="G377" s="83"/>
      <c r="H377" s="166"/>
      <c r="I377" s="36"/>
      <c r="J377" s="35"/>
      <c r="K377" s="35"/>
      <c r="L377" s="36"/>
      <c r="M377" s="37"/>
      <c r="N377" s="37"/>
      <c r="O377" s="37"/>
      <c r="P377" s="37"/>
      <c r="Q377" s="37"/>
      <c r="R377" s="38">
        <f>(IFERROR(VLOOKUP(O377,'Display Lists'!$B$24:$F$28,5,FALSE),0)+ IFERROR(VLOOKUP(P377,'Display Lists'!$C$24:$F$28,4,FALSE),0)+IFERROR(VLOOKUP(Q377,'Display Lists'!$C$36:$D$40,2,FALSE),0) )/3</f>
        <v>0</v>
      </c>
      <c r="S377" s="39">
        <f>IFERROR(VLOOKUP(M377,'Display Lists'!$B$3:$C$8,2,FALSE),0)*IFERROR(VLOOKUP(N377,'Display Lists'!$B$13:$C$17,2,FALSE),0)</f>
        <v>0</v>
      </c>
      <c r="T377" s="38">
        <f>IFERROR(VLOOKUP(M377,'Display Lists'!$B$3:$C$8,2,FALSE),0)*R377</f>
        <v>0</v>
      </c>
      <c r="U377" s="36"/>
      <c r="V377" s="91"/>
      <c r="W377" s="90"/>
    </row>
    <row r="378" spans="1:23" s="3" customFormat="1" ht="73.95" customHeight="1" x14ac:dyDescent="0.25">
      <c r="A378" s="124" t="s">
        <v>1007</v>
      </c>
      <c r="B378" s="33">
        <v>100</v>
      </c>
      <c r="C378" s="33"/>
      <c r="D378" s="62" t="s">
        <v>678</v>
      </c>
      <c r="E378" s="35"/>
      <c r="F378" s="36"/>
      <c r="G378" s="83"/>
      <c r="H378" s="166"/>
      <c r="I378" s="36"/>
      <c r="J378" s="35"/>
      <c r="K378" s="35"/>
      <c r="L378" s="36"/>
      <c r="M378" s="37"/>
      <c r="N378" s="37"/>
      <c r="O378" s="37"/>
      <c r="P378" s="37"/>
      <c r="Q378" s="37"/>
      <c r="R378" s="38">
        <f>(IFERROR(VLOOKUP(O378,'Display Lists'!$B$24:$F$28,5,FALSE),0)+ IFERROR(VLOOKUP(P378,'Display Lists'!$C$24:$F$28,4,FALSE),0)+IFERROR(VLOOKUP(Q378,'Display Lists'!$C$36:$D$40,2,FALSE),0) )/3</f>
        <v>0</v>
      </c>
      <c r="S378" s="39">
        <f>IFERROR(VLOOKUP(M378,'Display Lists'!$B$3:$C$8,2,FALSE),0)*IFERROR(VLOOKUP(N378,'Display Lists'!$B$13:$C$17,2,FALSE),0)</f>
        <v>0</v>
      </c>
      <c r="T378" s="38">
        <f>IFERROR(VLOOKUP(M378,'Display Lists'!$B$3:$C$8,2,FALSE),0)*R378</f>
        <v>0</v>
      </c>
      <c r="U378" s="36"/>
      <c r="V378" s="91"/>
      <c r="W378" s="90"/>
    </row>
    <row r="379" spans="1:23" s="3" customFormat="1" ht="102" customHeight="1" x14ac:dyDescent="0.25">
      <c r="A379" s="124" t="s">
        <v>1143</v>
      </c>
      <c r="B379" s="33"/>
      <c r="C379" s="33"/>
      <c r="D379" s="71" t="s">
        <v>436</v>
      </c>
      <c r="E379" s="35"/>
      <c r="F379" s="36"/>
      <c r="G379" s="83"/>
      <c r="H379" s="166"/>
      <c r="I379" s="36"/>
      <c r="J379" s="35"/>
      <c r="K379" s="35"/>
      <c r="L379" s="36"/>
      <c r="M379" s="37"/>
      <c r="N379" s="37"/>
      <c r="O379" s="37"/>
      <c r="P379" s="37"/>
      <c r="Q379" s="37"/>
      <c r="R379" s="38">
        <f>(IFERROR(VLOOKUP(O379,'Display Lists'!$B$24:$F$28,5,FALSE),0)+ IFERROR(VLOOKUP(P379,'Display Lists'!$C$24:$F$28,4,FALSE),0)+IFERROR(VLOOKUP(Q379,'Display Lists'!$C$36:$D$40,2,FALSE),0) )/3</f>
        <v>0</v>
      </c>
      <c r="S379" s="39">
        <f>IFERROR(VLOOKUP(M379,'Display Lists'!$B$3:$C$8,2,FALSE),0)*IFERROR(VLOOKUP(N379,'Display Lists'!$B$13:$C$17,2,FALSE),0)</f>
        <v>0</v>
      </c>
      <c r="T379" s="38">
        <f>IFERROR(VLOOKUP(M379,'Display Lists'!$B$3:$C$8,2,FALSE),0)*R379</f>
        <v>0</v>
      </c>
      <c r="U379" s="36"/>
      <c r="V379" s="91"/>
      <c r="W379" s="90"/>
    </row>
    <row r="380" spans="1:23" s="3" customFormat="1" ht="103.95" customHeight="1" x14ac:dyDescent="0.25">
      <c r="A380" s="124" t="s">
        <v>1008</v>
      </c>
      <c r="B380" s="33">
        <v>200</v>
      </c>
      <c r="C380" s="33"/>
      <c r="D380" s="62" t="s">
        <v>679</v>
      </c>
      <c r="E380" s="35"/>
      <c r="F380" s="36"/>
      <c r="G380" s="83"/>
      <c r="H380" s="166"/>
      <c r="I380" s="36"/>
      <c r="J380" s="35"/>
      <c r="K380" s="35"/>
      <c r="L380" s="36"/>
      <c r="M380" s="37"/>
      <c r="N380" s="37"/>
      <c r="O380" s="37"/>
      <c r="P380" s="37"/>
      <c r="Q380" s="37"/>
      <c r="R380" s="38">
        <f>(IFERROR(VLOOKUP(O380,'Display Lists'!$B$24:$F$28,5,FALSE),0)+ IFERROR(VLOOKUP(P380,'Display Lists'!$C$24:$F$28,4,FALSE),0)+IFERROR(VLOOKUP(Q380,'Display Lists'!$C$36:$D$40,2,FALSE),0) )/3</f>
        <v>0</v>
      </c>
      <c r="S380" s="39">
        <f>IFERROR(VLOOKUP(M380,'Display Lists'!$B$3:$C$8,2,FALSE),0)*IFERROR(VLOOKUP(N380,'Display Lists'!$B$13:$C$17,2,FALSE),0)</f>
        <v>0</v>
      </c>
      <c r="T380" s="38">
        <f>IFERROR(VLOOKUP(M380,'Display Lists'!$B$3:$C$8,2,FALSE),0)*R380</f>
        <v>0</v>
      </c>
      <c r="U380" s="36"/>
      <c r="V380" s="91"/>
      <c r="W380" s="90"/>
    </row>
    <row r="381" spans="1:23" s="3" customFormat="1" ht="60" customHeight="1" x14ac:dyDescent="0.25">
      <c r="A381" s="190" t="s">
        <v>437</v>
      </c>
      <c r="B381" s="191"/>
      <c r="C381" s="191"/>
      <c r="D381" s="191"/>
      <c r="E381" s="191"/>
      <c r="F381" s="191"/>
      <c r="G381" s="191"/>
      <c r="H381" s="191"/>
      <c r="I381" s="191"/>
      <c r="J381" s="191"/>
      <c r="K381" s="191"/>
      <c r="L381" s="191"/>
      <c r="M381" s="191"/>
      <c r="N381" s="191"/>
      <c r="O381" s="191"/>
      <c r="P381" s="191"/>
      <c r="Q381" s="191"/>
      <c r="R381" s="191"/>
      <c r="S381" s="191"/>
      <c r="T381" s="191"/>
      <c r="U381" s="191"/>
      <c r="V381" s="192"/>
      <c r="W381" s="90"/>
    </row>
    <row r="382" spans="1:23" s="3" customFormat="1" ht="73.95" customHeight="1" x14ac:dyDescent="0.25">
      <c r="A382" s="124" t="s">
        <v>1009</v>
      </c>
      <c r="B382" s="33"/>
      <c r="C382" s="33">
        <v>0.2</v>
      </c>
      <c r="D382" s="62" t="s">
        <v>438</v>
      </c>
      <c r="E382" s="35"/>
      <c r="F382" s="36"/>
      <c r="G382" s="83"/>
      <c r="H382" s="166"/>
      <c r="I382" s="36"/>
      <c r="J382" s="35"/>
      <c r="K382" s="35"/>
      <c r="L382" s="36"/>
      <c r="M382" s="37"/>
      <c r="N382" s="37"/>
      <c r="O382" s="37"/>
      <c r="P382" s="37"/>
      <c r="Q382" s="37"/>
      <c r="R382" s="38">
        <f>(IFERROR(VLOOKUP(O382,'Display Lists'!$B$24:$F$28,5,FALSE),0)+ IFERROR(VLOOKUP(P382,'Display Lists'!$C$24:$F$28,4,FALSE),0)+IFERROR(VLOOKUP(Q382,'Display Lists'!$C$36:$D$40,2,FALSE),0) )/3</f>
        <v>0</v>
      </c>
      <c r="S382" s="39">
        <f>IFERROR(VLOOKUP(M382,'Display Lists'!$B$3:$C$8,2,FALSE),0)*IFERROR(VLOOKUP(N382,'Display Lists'!$B$13:$C$17,2,FALSE),0)</f>
        <v>0</v>
      </c>
      <c r="T382" s="38">
        <f>IFERROR(VLOOKUP(M382,'Display Lists'!$B$3:$C$8,2,FALSE),0)*R382</f>
        <v>0</v>
      </c>
      <c r="U382" s="36"/>
      <c r="V382" s="91"/>
      <c r="W382" s="90"/>
    </row>
    <row r="383" spans="1:23" s="3" customFormat="1" ht="190.2" customHeight="1" x14ac:dyDescent="0.25">
      <c r="A383" s="124" t="s">
        <v>1184</v>
      </c>
      <c r="B383" s="40" t="s">
        <v>439</v>
      </c>
      <c r="C383" s="40"/>
      <c r="D383" s="71" t="s">
        <v>440</v>
      </c>
      <c r="E383" s="35"/>
      <c r="F383" s="36"/>
      <c r="G383" s="83"/>
      <c r="H383" s="166"/>
      <c r="I383" s="36"/>
      <c r="J383" s="35"/>
      <c r="K383" s="35"/>
      <c r="L383" s="36"/>
      <c r="M383" s="37"/>
      <c r="N383" s="37"/>
      <c r="O383" s="37"/>
      <c r="P383" s="37"/>
      <c r="Q383" s="37"/>
      <c r="R383" s="38">
        <f>(IFERROR(VLOOKUP(O383,'Display Lists'!$B$24:$F$28,5,FALSE),0)+ IFERROR(VLOOKUP(P383,'Display Lists'!$C$24:$F$28,4,FALSE),0)+IFERROR(VLOOKUP(Q383,'Display Lists'!$C$36:$D$40,2,FALSE),0) )/3</f>
        <v>0</v>
      </c>
      <c r="S383" s="39">
        <f>IFERROR(VLOOKUP(M383,'Display Lists'!$B$3:$C$8,2,FALSE),0)*IFERROR(VLOOKUP(N383,'Display Lists'!$B$13:$C$17,2,FALSE),0)</f>
        <v>0</v>
      </c>
      <c r="T383" s="38">
        <f>IFERROR(VLOOKUP(M383,'Display Lists'!$B$3:$C$8,2,FALSE),0)*R383</f>
        <v>0</v>
      </c>
      <c r="U383" s="36"/>
      <c r="V383" s="91"/>
      <c r="W383" s="90"/>
    </row>
    <row r="384" spans="1:23" s="3" customFormat="1" ht="178.2" customHeight="1" x14ac:dyDescent="0.25">
      <c r="A384" s="124" t="s">
        <v>1166</v>
      </c>
      <c r="B384" s="33">
        <v>10</v>
      </c>
      <c r="C384" s="33"/>
      <c r="D384" s="62" t="s">
        <v>441</v>
      </c>
      <c r="E384" s="35"/>
      <c r="F384" s="36"/>
      <c r="G384" s="83"/>
      <c r="H384" s="166"/>
      <c r="I384" s="36"/>
      <c r="J384" s="35"/>
      <c r="K384" s="35"/>
      <c r="L384" s="36"/>
      <c r="M384" s="37"/>
      <c r="N384" s="37"/>
      <c r="O384" s="37"/>
      <c r="P384" s="37"/>
      <c r="Q384" s="37"/>
      <c r="R384" s="38">
        <f>(IFERROR(VLOOKUP(O384,'Display Lists'!$B$24:$F$28,5,FALSE),0)+ IFERROR(VLOOKUP(P384,'Display Lists'!$C$24:$F$28,4,FALSE),0)+IFERROR(VLOOKUP(Q384,'Display Lists'!$C$36:$D$40,2,FALSE),0) )/3</f>
        <v>0</v>
      </c>
      <c r="S384" s="39">
        <f>IFERROR(VLOOKUP(M384,'Display Lists'!$B$3:$C$8,2,FALSE),0)*IFERROR(VLOOKUP(N384,'Display Lists'!$B$13:$C$17,2,FALSE),0)</f>
        <v>0</v>
      </c>
      <c r="T384" s="38">
        <f>IFERROR(VLOOKUP(M384,'Display Lists'!$B$3:$C$8,2,FALSE),0)*R384</f>
        <v>0</v>
      </c>
      <c r="U384" s="36"/>
      <c r="V384" s="91"/>
      <c r="W384" s="90"/>
    </row>
    <row r="385" spans="1:23" s="3" customFormat="1" ht="114" customHeight="1" x14ac:dyDescent="0.25">
      <c r="A385" s="124" t="s">
        <v>1010</v>
      </c>
      <c r="B385" s="33">
        <v>4.0000000000000002E-4</v>
      </c>
      <c r="C385" s="33"/>
      <c r="D385" s="154" t="s">
        <v>680</v>
      </c>
      <c r="E385" s="35"/>
      <c r="F385" s="36"/>
      <c r="G385" s="83"/>
      <c r="H385" s="166"/>
      <c r="I385" s="36"/>
      <c r="J385" s="35"/>
      <c r="K385" s="35"/>
      <c r="L385" s="36"/>
      <c r="M385" s="37"/>
      <c r="N385" s="37"/>
      <c r="O385" s="37"/>
      <c r="P385" s="37"/>
      <c r="Q385" s="37"/>
      <c r="R385" s="38">
        <f>(IFERROR(VLOOKUP(O385,'Display Lists'!$B$24:$F$28,5,FALSE),0)+ IFERROR(VLOOKUP(P385,'Display Lists'!$C$24:$F$28,4,FALSE),0)+IFERROR(VLOOKUP(Q385,'Display Lists'!$C$36:$D$40,2,FALSE),0) )/3</f>
        <v>0</v>
      </c>
      <c r="S385" s="39">
        <f>IFERROR(VLOOKUP(M385,'Display Lists'!$B$3:$C$8,2,FALSE),0)*IFERROR(VLOOKUP(N385,'Display Lists'!$B$13:$C$17,2,FALSE),0)</f>
        <v>0</v>
      </c>
      <c r="T385" s="38">
        <f>IFERROR(VLOOKUP(M385,'Display Lists'!$B$3:$C$8,2,FALSE),0)*R385</f>
        <v>0</v>
      </c>
      <c r="U385" s="36"/>
      <c r="V385" s="91"/>
      <c r="W385" s="90"/>
    </row>
    <row r="386" spans="1:23" s="3" customFormat="1" ht="177.6" customHeight="1" x14ac:dyDescent="0.25">
      <c r="A386" s="124" t="s">
        <v>1126</v>
      </c>
      <c r="B386" s="33">
        <v>4</v>
      </c>
      <c r="C386" s="33"/>
      <c r="D386" s="146" t="s">
        <v>681</v>
      </c>
      <c r="E386" s="35"/>
      <c r="F386" s="36"/>
      <c r="G386" s="83"/>
      <c r="H386" s="166"/>
      <c r="I386" s="36"/>
      <c r="J386" s="35"/>
      <c r="K386" s="35"/>
      <c r="L386" s="36"/>
      <c r="M386" s="37"/>
      <c r="N386" s="37"/>
      <c r="O386" s="37"/>
      <c r="P386" s="37"/>
      <c r="Q386" s="37"/>
      <c r="R386" s="38">
        <f>(IFERROR(VLOOKUP(O386,'Display Lists'!$B$24:$F$28,5,FALSE),0)+ IFERROR(VLOOKUP(P386,'Display Lists'!$C$24:$F$28,4,FALSE),0)+IFERROR(VLOOKUP(Q386,'Display Lists'!$C$36:$D$40,2,FALSE),0) )/3</f>
        <v>0</v>
      </c>
      <c r="S386" s="39">
        <f>IFERROR(VLOOKUP(M386,'Display Lists'!$B$3:$C$8,2,FALSE),0)*IFERROR(VLOOKUP(N386,'Display Lists'!$B$13:$C$17,2,FALSE),0)</f>
        <v>0</v>
      </c>
      <c r="T386" s="38">
        <f>IFERROR(VLOOKUP(M386,'Display Lists'!$B$3:$C$8,2,FALSE),0)*R386</f>
        <v>0</v>
      </c>
      <c r="U386" s="36"/>
      <c r="V386" s="91"/>
      <c r="W386" s="90"/>
    </row>
    <row r="387" spans="1:23" s="3" customFormat="1" ht="65.400000000000006" customHeight="1" x14ac:dyDescent="0.25">
      <c r="A387" s="124" t="s">
        <v>1011</v>
      </c>
      <c r="B387" s="33"/>
      <c r="C387" s="33">
        <v>2</v>
      </c>
      <c r="D387" s="46" t="s">
        <v>310</v>
      </c>
      <c r="E387" s="35"/>
      <c r="F387" s="36"/>
      <c r="G387" s="83"/>
      <c r="H387" s="166"/>
      <c r="I387" s="36"/>
      <c r="J387" s="35"/>
      <c r="K387" s="35"/>
      <c r="L387" s="36"/>
      <c r="M387" s="37"/>
      <c r="N387" s="37"/>
      <c r="O387" s="37"/>
      <c r="P387" s="37"/>
      <c r="Q387" s="37"/>
      <c r="R387" s="38">
        <f>(IFERROR(VLOOKUP(O387,'Display Lists'!$B$24:$F$28,5,FALSE),0)+ IFERROR(VLOOKUP(P387,'Display Lists'!$C$24:$F$28,4,FALSE),0)+IFERROR(VLOOKUP(Q387,'Display Lists'!$C$36:$D$40,2,FALSE),0) )/3</f>
        <v>0</v>
      </c>
      <c r="S387" s="39">
        <f>IFERROR(VLOOKUP(M387,'Display Lists'!$B$3:$C$8,2,FALSE),0)*IFERROR(VLOOKUP(N387,'Display Lists'!$B$13:$C$17,2,FALSE),0)</f>
        <v>0</v>
      </c>
      <c r="T387" s="38">
        <f>IFERROR(VLOOKUP(M387,'Display Lists'!$B$3:$C$8,2,FALSE),0)*R387</f>
        <v>0</v>
      </c>
      <c r="U387" s="36"/>
      <c r="V387" s="91"/>
      <c r="W387" s="90"/>
    </row>
    <row r="388" spans="1:23" s="3" customFormat="1" ht="321" customHeight="1" x14ac:dyDescent="0.25">
      <c r="A388" s="124" t="s">
        <v>1012</v>
      </c>
      <c r="B388" s="33"/>
      <c r="C388" s="33">
        <v>0.1</v>
      </c>
      <c r="D388" s="71" t="s">
        <v>442</v>
      </c>
      <c r="E388" s="35"/>
      <c r="F388" s="36"/>
      <c r="G388" s="83"/>
      <c r="H388" s="166"/>
      <c r="I388" s="36"/>
      <c r="J388" s="35"/>
      <c r="K388" s="35"/>
      <c r="L388" s="36"/>
      <c r="M388" s="37"/>
      <c r="N388" s="37"/>
      <c r="O388" s="37"/>
      <c r="P388" s="37"/>
      <c r="Q388" s="37"/>
      <c r="R388" s="38">
        <f>(IFERROR(VLOOKUP(O388,'Display Lists'!$B$24:$F$28,5,FALSE),0)+ IFERROR(VLOOKUP(P388,'Display Lists'!$C$24:$F$28,4,FALSE),0)+IFERROR(VLOOKUP(Q388,'Display Lists'!$C$36:$D$40,2,FALSE),0) )/3</f>
        <v>0</v>
      </c>
      <c r="S388" s="39">
        <f>IFERROR(VLOOKUP(M388,'Display Lists'!$B$3:$C$8,2,FALSE),0)*IFERROR(VLOOKUP(N388,'Display Lists'!$B$13:$C$17,2,FALSE),0)</f>
        <v>0</v>
      </c>
      <c r="T388" s="38">
        <f>IFERROR(VLOOKUP(M388,'Display Lists'!$B$3:$C$8,2,FALSE),0)*R388</f>
        <v>0</v>
      </c>
      <c r="U388" s="36"/>
      <c r="V388" s="91"/>
      <c r="W388" s="90"/>
    </row>
    <row r="389" spans="1:23" s="3" customFormat="1" ht="274.2" customHeight="1" x14ac:dyDescent="0.25">
      <c r="A389" s="124" t="s">
        <v>1013</v>
      </c>
      <c r="B389" s="33"/>
      <c r="C389" s="33">
        <v>0.4</v>
      </c>
      <c r="D389" s="62" t="s">
        <v>682</v>
      </c>
      <c r="E389" s="35"/>
      <c r="F389" s="36"/>
      <c r="G389" s="83"/>
      <c r="H389" s="166"/>
      <c r="I389" s="36"/>
      <c r="J389" s="35"/>
      <c r="K389" s="35"/>
      <c r="L389" s="36"/>
      <c r="M389" s="37"/>
      <c r="N389" s="37"/>
      <c r="O389" s="37"/>
      <c r="P389" s="37"/>
      <c r="Q389" s="37"/>
      <c r="R389" s="38">
        <f>(IFERROR(VLOOKUP(O389,'Display Lists'!$B$24:$F$28,5,FALSE),0)+ IFERROR(VLOOKUP(P389,'Display Lists'!$C$24:$F$28,4,FALSE),0)+IFERROR(VLOOKUP(Q389,'Display Lists'!$C$36:$D$40,2,FALSE),0) )/3</f>
        <v>0</v>
      </c>
      <c r="S389" s="39">
        <f>IFERROR(VLOOKUP(M389,'Display Lists'!$B$3:$C$8,2,FALSE),0)*IFERROR(VLOOKUP(N389,'Display Lists'!$B$13:$C$17,2,FALSE),0)</f>
        <v>0</v>
      </c>
      <c r="T389" s="38">
        <f>IFERROR(VLOOKUP(M389,'Display Lists'!$B$3:$C$8,2,FALSE),0)*R389</f>
        <v>0</v>
      </c>
      <c r="U389" s="36"/>
      <c r="V389" s="91"/>
      <c r="W389" s="90"/>
    </row>
    <row r="390" spans="1:23" s="3" customFormat="1" ht="269.39999999999998" customHeight="1" x14ac:dyDescent="0.25">
      <c r="A390" s="124" t="s">
        <v>1014</v>
      </c>
      <c r="B390" s="33"/>
      <c r="C390" s="33">
        <v>0.2</v>
      </c>
      <c r="D390" s="62" t="s">
        <v>682</v>
      </c>
      <c r="E390" s="35"/>
      <c r="F390" s="36"/>
      <c r="G390" s="83"/>
      <c r="H390" s="166"/>
      <c r="I390" s="36"/>
      <c r="J390" s="35"/>
      <c r="K390" s="35"/>
      <c r="L390" s="36"/>
      <c r="M390" s="37"/>
      <c r="N390" s="37"/>
      <c r="O390" s="37"/>
      <c r="P390" s="37"/>
      <c r="Q390" s="37"/>
      <c r="R390" s="38">
        <f>(IFERROR(VLOOKUP(O390,'Display Lists'!$B$24:$F$28,5,FALSE),0)+ IFERROR(VLOOKUP(P390,'Display Lists'!$C$24:$F$28,4,FALSE),0)+IFERROR(VLOOKUP(Q390,'Display Lists'!$C$36:$D$40,2,FALSE),0) )/3</f>
        <v>0</v>
      </c>
      <c r="S390" s="39">
        <f>IFERROR(VLOOKUP(M390,'Display Lists'!$B$3:$C$8,2,FALSE),0)*IFERROR(VLOOKUP(N390,'Display Lists'!$B$13:$C$17,2,FALSE),0)</f>
        <v>0</v>
      </c>
      <c r="T390" s="38">
        <f>IFERROR(VLOOKUP(M390,'Display Lists'!$B$3:$C$8,2,FALSE),0)*R390</f>
        <v>0</v>
      </c>
      <c r="U390" s="36"/>
      <c r="V390" s="91"/>
      <c r="W390" s="90"/>
    </row>
    <row r="391" spans="1:23" s="3" customFormat="1" ht="261" customHeight="1" x14ac:dyDescent="0.25">
      <c r="A391" s="124" t="s">
        <v>1015</v>
      </c>
      <c r="B391" s="33"/>
      <c r="C391" s="33">
        <v>0.16</v>
      </c>
      <c r="D391" s="62" t="s">
        <v>682</v>
      </c>
      <c r="E391" s="35"/>
      <c r="F391" s="36"/>
      <c r="G391" s="83"/>
      <c r="H391" s="166"/>
      <c r="I391" s="36"/>
      <c r="J391" s="35"/>
      <c r="K391" s="35"/>
      <c r="L391" s="36"/>
      <c r="M391" s="37"/>
      <c r="N391" s="37"/>
      <c r="O391" s="37"/>
      <c r="P391" s="37"/>
      <c r="Q391" s="37"/>
      <c r="R391" s="38">
        <f>(IFERROR(VLOOKUP(O391,'Display Lists'!$B$24:$F$28,5,FALSE),0)+ IFERROR(VLOOKUP(P391,'Display Lists'!$C$24:$F$28,4,FALSE),0)+IFERROR(VLOOKUP(Q391,'Display Lists'!$C$36:$D$40,2,FALSE),0) )/3</f>
        <v>0</v>
      </c>
      <c r="S391" s="39">
        <f>IFERROR(VLOOKUP(M391,'Display Lists'!$B$3:$C$8,2,FALSE),0)*IFERROR(VLOOKUP(N391,'Display Lists'!$B$13:$C$17,2,FALSE),0)</f>
        <v>0</v>
      </c>
      <c r="T391" s="38">
        <f>IFERROR(VLOOKUP(M391,'Display Lists'!$B$3:$C$8,2,FALSE),0)*R391</f>
        <v>0</v>
      </c>
      <c r="U391" s="36"/>
      <c r="V391" s="91"/>
      <c r="W391" s="90"/>
    </row>
    <row r="392" spans="1:23" s="3" customFormat="1" ht="60" customHeight="1" x14ac:dyDescent="0.25">
      <c r="A392" s="190" t="s">
        <v>443</v>
      </c>
      <c r="B392" s="191"/>
      <c r="C392" s="191"/>
      <c r="D392" s="191"/>
      <c r="E392" s="191"/>
      <c r="F392" s="191"/>
      <c r="G392" s="191"/>
      <c r="H392" s="191"/>
      <c r="I392" s="191"/>
      <c r="J392" s="191"/>
      <c r="K392" s="191"/>
      <c r="L392" s="191"/>
      <c r="M392" s="191"/>
      <c r="N392" s="191"/>
      <c r="O392" s="191"/>
      <c r="P392" s="191"/>
      <c r="Q392" s="191"/>
      <c r="R392" s="191"/>
      <c r="S392" s="191"/>
      <c r="T392" s="191"/>
      <c r="U392" s="191"/>
      <c r="V392" s="192"/>
      <c r="W392" s="90"/>
    </row>
    <row r="393" spans="1:23" ht="97.5" customHeight="1" x14ac:dyDescent="0.25">
      <c r="A393" s="124" t="s">
        <v>444</v>
      </c>
      <c r="B393" s="33"/>
      <c r="C393" s="33">
        <v>4</v>
      </c>
      <c r="D393" s="64" t="s">
        <v>445</v>
      </c>
      <c r="E393" s="35"/>
      <c r="F393" s="36"/>
      <c r="G393" s="83"/>
      <c r="H393" s="166"/>
      <c r="I393" s="36"/>
      <c r="J393" s="35"/>
      <c r="K393" s="35"/>
      <c r="L393" s="36"/>
      <c r="M393" s="37"/>
      <c r="N393" s="37"/>
      <c r="O393" s="37"/>
      <c r="P393" s="37"/>
      <c r="Q393" s="37"/>
      <c r="R393" s="38">
        <f>(IFERROR(VLOOKUP(O393,'Display Lists'!$B$24:$F$28,5,FALSE),0)+ IFERROR(VLOOKUP(P393,'Display Lists'!$C$24:$F$28,4,FALSE),0)+IFERROR(VLOOKUP(Q393,'Display Lists'!$C$36:$D$40,2,FALSE),0) )/3</f>
        <v>0</v>
      </c>
      <c r="S393" s="39">
        <f>IFERROR(VLOOKUP(M393,'Display Lists'!$B$3:$C$8,2,FALSE),0)*IFERROR(VLOOKUP(N393,'Display Lists'!$B$13:$C$17,2,FALSE),0)</f>
        <v>0</v>
      </c>
      <c r="T393" s="38">
        <f>IFERROR(VLOOKUP(M393,'Display Lists'!$B$3:$C$8,2,FALSE),0)*R393</f>
        <v>0</v>
      </c>
      <c r="U393" s="36"/>
      <c r="V393" s="92"/>
      <c r="W393" s="89"/>
    </row>
    <row r="394" spans="1:23" s="3" customFormat="1" ht="212.4" customHeight="1" x14ac:dyDescent="0.25">
      <c r="A394" s="124" t="s">
        <v>1016</v>
      </c>
      <c r="B394" s="33"/>
      <c r="C394" s="33" t="s">
        <v>119</v>
      </c>
      <c r="D394" s="65" t="s">
        <v>446</v>
      </c>
      <c r="E394" s="35"/>
      <c r="F394" s="36"/>
      <c r="G394" s="83"/>
      <c r="H394" s="166"/>
      <c r="I394" s="36"/>
      <c r="J394" s="35"/>
      <c r="K394" s="35"/>
      <c r="L394" s="36"/>
      <c r="M394" s="37"/>
      <c r="N394" s="37"/>
      <c r="O394" s="37"/>
      <c r="P394" s="37"/>
      <c r="Q394" s="37"/>
      <c r="R394" s="38">
        <f>(IFERROR(VLOOKUP(O394,'Display Lists'!$B$24:$F$28,5,FALSE),0)+ IFERROR(VLOOKUP(P394,'Display Lists'!$C$24:$F$28,4,FALSE),0)+IFERROR(VLOOKUP(Q394,'Display Lists'!$C$36:$D$40,2,FALSE),0) )/3</f>
        <v>0</v>
      </c>
      <c r="S394" s="39">
        <f>IFERROR(VLOOKUP(M394,'Display Lists'!$B$3:$C$8,2,FALSE),0)*IFERROR(VLOOKUP(N394,'Display Lists'!$B$13:$C$17,2,FALSE),0)</f>
        <v>0</v>
      </c>
      <c r="T394" s="38">
        <f>IFERROR(VLOOKUP(M394,'Display Lists'!$B$3:$C$8,2,FALSE),0)*R394</f>
        <v>0</v>
      </c>
      <c r="U394" s="36"/>
      <c r="V394" s="91"/>
      <c r="W394" s="90"/>
    </row>
    <row r="395" spans="1:23" s="3" customFormat="1" ht="151.19999999999999" customHeight="1" x14ac:dyDescent="0.25">
      <c r="A395" s="124" t="s">
        <v>1017</v>
      </c>
      <c r="B395" s="33">
        <v>0.2</v>
      </c>
      <c r="C395" s="33"/>
      <c r="D395" s="155" t="s">
        <v>683</v>
      </c>
      <c r="E395" s="35"/>
      <c r="F395" s="36"/>
      <c r="G395" s="83"/>
      <c r="H395" s="166"/>
      <c r="I395" s="36"/>
      <c r="J395" s="35"/>
      <c r="K395" s="35"/>
      <c r="L395" s="36"/>
      <c r="M395" s="37"/>
      <c r="N395" s="37"/>
      <c r="O395" s="37"/>
      <c r="P395" s="37"/>
      <c r="Q395" s="37"/>
      <c r="R395" s="38">
        <f>(IFERROR(VLOOKUP(O395,'Display Lists'!$B$24:$F$28,5,FALSE),0)+ IFERROR(VLOOKUP(P395,'Display Lists'!$C$24:$F$28,4,FALSE),0)+IFERROR(VLOOKUP(Q395,'Display Lists'!$C$36:$D$40,2,FALSE),0) )/3</f>
        <v>0</v>
      </c>
      <c r="S395" s="39">
        <f>IFERROR(VLOOKUP(M395,'Display Lists'!$B$3:$C$8,2,FALSE),0)*IFERROR(VLOOKUP(N395,'Display Lists'!$B$13:$C$17,2,FALSE),0)</f>
        <v>0</v>
      </c>
      <c r="T395" s="38">
        <f>IFERROR(VLOOKUP(M395,'Display Lists'!$B$3:$C$8,2,FALSE),0)*R395</f>
        <v>0</v>
      </c>
      <c r="U395" s="36"/>
      <c r="V395" s="91"/>
      <c r="W395" s="90"/>
    </row>
    <row r="396" spans="1:23" s="3" customFormat="1" ht="214.95" customHeight="1" x14ac:dyDescent="0.25">
      <c r="A396" s="124" t="s">
        <v>1186</v>
      </c>
      <c r="B396" s="40" t="s">
        <v>447</v>
      </c>
      <c r="C396" s="40"/>
      <c r="D396" s="71" t="s">
        <v>448</v>
      </c>
      <c r="E396" s="35"/>
      <c r="F396" s="36"/>
      <c r="G396" s="83"/>
      <c r="H396" s="166"/>
      <c r="I396" s="36"/>
      <c r="J396" s="35"/>
      <c r="K396" s="35"/>
      <c r="L396" s="36"/>
      <c r="M396" s="37"/>
      <c r="N396" s="37"/>
      <c r="O396" s="37"/>
      <c r="P396" s="37"/>
      <c r="Q396" s="37"/>
      <c r="R396" s="38">
        <f>(IFERROR(VLOOKUP(O396,'Display Lists'!$B$24:$F$28,5,FALSE),0)+ IFERROR(VLOOKUP(P396,'Display Lists'!$C$24:$F$28,4,FALSE),0)+IFERROR(VLOOKUP(Q396,'Display Lists'!$C$36:$D$40,2,FALSE),0) )/3</f>
        <v>0</v>
      </c>
      <c r="S396" s="39">
        <f>IFERROR(VLOOKUP(M396,'Display Lists'!$B$3:$C$8,2,FALSE),0)*IFERROR(VLOOKUP(N396,'Display Lists'!$B$13:$C$17,2,FALSE),0)</f>
        <v>0</v>
      </c>
      <c r="T396" s="38">
        <f>IFERROR(VLOOKUP(M396,'Display Lists'!$B$3:$C$8,2,FALSE),0)*R396</f>
        <v>0</v>
      </c>
      <c r="U396" s="36"/>
      <c r="V396" s="91"/>
      <c r="W396" s="90"/>
    </row>
    <row r="397" spans="1:23" s="3" customFormat="1" ht="200.4" customHeight="1" x14ac:dyDescent="0.25">
      <c r="A397" s="124" t="s">
        <v>1018</v>
      </c>
      <c r="B397" s="33"/>
      <c r="C397" s="33" t="s">
        <v>181</v>
      </c>
      <c r="D397" s="151" t="s">
        <v>684</v>
      </c>
      <c r="E397" s="35"/>
      <c r="F397" s="36"/>
      <c r="G397" s="83"/>
      <c r="H397" s="166"/>
      <c r="I397" s="36"/>
      <c r="J397" s="35"/>
      <c r="K397" s="35"/>
      <c r="L397" s="36"/>
      <c r="M397" s="37"/>
      <c r="N397" s="37"/>
      <c r="O397" s="37"/>
      <c r="P397" s="37"/>
      <c r="Q397" s="37"/>
      <c r="R397" s="38">
        <f>(IFERROR(VLOOKUP(O397,'Display Lists'!$B$24:$F$28,5,FALSE),0)+ IFERROR(VLOOKUP(P397,'Display Lists'!$C$24:$F$28,4,FALSE),0)+IFERROR(VLOOKUP(Q397,'Display Lists'!$C$36:$D$40,2,FALSE),0) )/3</f>
        <v>0</v>
      </c>
      <c r="S397" s="39">
        <f>IFERROR(VLOOKUP(M397,'Display Lists'!$B$3:$C$8,2,FALSE),0)*IFERROR(VLOOKUP(N397,'Display Lists'!$B$13:$C$17,2,FALSE),0)</f>
        <v>0</v>
      </c>
      <c r="T397" s="38">
        <f>IFERROR(VLOOKUP(M397,'Display Lists'!$B$3:$C$8,2,FALSE),0)*R397</f>
        <v>0</v>
      </c>
      <c r="U397" s="36"/>
      <c r="V397" s="91"/>
      <c r="W397" s="90"/>
    </row>
    <row r="398" spans="1:23" s="3" customFormat="1" ht="210.6" customHeight="1" x14ac:dyDescent="0.25">
      <c r="A398" s="124" t="s">
        <v>449</v>
      </c>
      <c r="B398" s="33"/>
      <c r="C398" s="33">
        <v>10</v>
      </c>
      <c r="D398" s="65" t="s">
        <v>450</v>
      </c>
      <c r="E398" s="35"/>
      <c r="F398" s="36"/>
      <c r="G398" s="83"/>
      <c r="H398" s="166"/>
      <c r="I398" s="36"/>
      <c r="J398" s="35"/>
      <c r="K398" s="35"/>
      <c r="L398" s="36"/>
      <c r="M398" s="37"/>
      <c r="N398" s="37"/>
      <c r="O398" s="37"/>
      <c r="P398" s="37"/>
      <c r="Q398" s="37"/>
      <c r="R398" s="38">
        <f>(IFERROR(VLOOKUP(O398,'Display Lists'!$B$24:$F$28,5,FALSE),0)+ IFERROR(VLOOKUP(P398,'Display Lists'!$C$24:$F$28,4,FALSE),0)+IFERROR(VLOOKUP(Q398,'Display Lists'!$C$36:$D$40,2,FALSE),0) )/3</f>
        <v>0</v>
      </c>
      <c r="S398" s="39">
        <f>IFERROR(VLOOKUP(M398,'Display Lists'!$B$3:$C$8,2,FALSE),0)*IFERROR(VLOOKUP(N398,'Display Lists'!$B$13:$C$17,2,FALSE),0)</f>
        <v>0</v>
      </c>
      <c r="T398" s="38">
        <f>IFERROR(VLOOKUP(M398,'Display Lists'!$B$3:$C$8,2,FALSE),0)*R398</f>
        <v>0</v>
      </c>
      <c r="U398" s="36"/>
      <c r="V398" s="91"/>
      <c r="W398" s="90"/>
    </row>
    <row r="399" spans="1:23" s="3" customFormat="1" ht="65.400000000000006" customHeight="1" x14ac:dyDescent="0.25">
      <c r="A399" s="124" t="s">
        <v>1019</v>
      </c>
      <c r="B399" s="33">
        <v>2000</v>
      </c>
      <c r="C399" s="33"/>
      <c r="D399" s="136" t="s">
        <v>685</v>
      </c>
      <c r="E399" s="35"/>
      <c r="F399" s="36"/>
      <c r="G399" s="83"/>
      <c r="H399" s="166"/>
      <c r="I399" s="36"/>
      <c r="J399" s="35"/>
      <c r="K399" s="35"/>
      <c r="L399" s="36"/>
      <c r="M399" s="37"/>
      <c r="N399" s="37"/>
      <c r="O399" s="37"/>
      <c r="P399" s="37"/>
      <c r="Q399" s="37"/>
      <c r="R399" s="38">
        <f>(IFERROR(VLOOKUP(O399,'Display Lists'!$B$24:$F$28,5,FALSE),0)+ IFERROR(VLOOKUP(P399,'Display Lists'!$C$24:$F$28,4,FALSE),0)+IFERROR(VLOOKUP(Q399,'Display Lists'!$C$36:$D$40,2,FALSE),0) )/3</f>
        <v>0</v>
      </c>
      <c r="S399" s="39">
        <f>IFERROR(VLOOKUP(M399,'Display Lists'!$B$3:$C$8,2,FALSE),0)*IFERROR(VLOOKUP(N399,'Display Lists'!$B$13:$C$17,2,FALSE),0)</f>
        <v>0</v>
      </c>
      <c r="T399" s="38">
        <f>IFERROR(VLOOKUP(M399,'Display Lists'!$B$3:$C$8,2,FALSE),0)*R399</f>
        <v>0</v>
      </c>
      <c r="U399" s="36"/>
      <c r="V399" s="91"/>
      <c r="W399" s="111"/>
    </row>
    <row r="400" spans="1:23" s="3" customFormat="1" ht="60" customHeight="1" x14ac:dyDescent="0.25">
      <c r="A400" s="124" t="s">
        <v>1020</v>
      </c>
      <c r="B400" s="33">
        <v>100</v>
      </c>
      <c r="C400" s="33"/>
      <c r="D400" s="62" t="s">
        <v>451</v>
      </c>
      <c r="E400" s="35"/>
      <c r="F400" s="36"/>
      <c r="G400" s="83"/>
      <c r="H400" s="166"/>
      <c r="I400" s="36"/>
      <c r="J400" s="35"/>
      <c r="K400" s="35"/>
      <c r="L400" s="36"/>
      <c r="M400" s="37"/>
      <c r="N400" s="37"/>
      <c r="O400" s="37"/>
      <c r="P400" s="37"/>
      <c r="Q400" s="37"/>
      <c r="R400" s="38">
        <f>(IFERROR(VLOOKUP(O400,'Display Lists'!$B$24:$F$28,5,FALSE),0)+ IFERROR(VLOOKUP(P400,'Display Lists'!$C$24:$F$28,4,FALSE),0)+IFERROR(VLOOKUP(Q400,'Display Lists'!$C$36:$D$40,2,FALSE),0) )/3</f>
        <v>0</v>
      </c>
      <c r="S400" s="39">
        <f>IFERROR(VLOOKUP(M400,'Display Lists'!$B$3:$C$8,2,FALSE),0)*IFERROR(VLOOKUP(N400,'Display Lists'!$B$13:$C$17,2,FALSE),0)</f>
        <v>0</v>
      </c>
      <c r="T400" s="38">
        <f>IFERROR(VLOOKUP(M400,'Display Lists'!$B$3:$C$8,2,FALSE),0)*R400</f>
        <v>0</v>
      </c>
      <c r="U400" s="36"/>
      <c r="V400" s="91"/>
      <c r="W400" s="90"/>
    </row>
    <row r="401" spans="1:23" s="3" customFormat="1" ht="57.6" customHeight="1" x14ac:dyDescent="0.25">
      <c r="A401" s="124" t="s">
        <v>1021</v>
      </c>
      <c r="B401" s="33">
        <v>6</v>
      </c>
      <c r="C401" s="33"/>
      <c r="D401" s="65" t="s">
        <v>734</v>
      </c>
      <c r="E401" s="35"/>
      <c r="F401" s="36"/>
      <c r="G401" s="83"/>
      <c r="H401" s="166"/>
      <c r="I401" s="36"/>
      <c r="J401" s="35"/>
      <c r="K401" s="35"/>
      <c r="L401" s="36"/>
      <c r="M401" s="37"/>
      <c r="N401" s="37"/>
      <c r="O401" s="37"/>
      <c r="P401" s="37"/>
      <c r="Q401" s="37"/>
      <c r="R401" s="38">
        <f>(IFERROR(VLOOKUP(O401,'Display Lists'!$B$24:$F$28,5,FALSE),0)+ IFERROR(VLOOKUP(P401,'Display Lists'!$C$24:$F$28,4,FALSE),0)+IFERROR(VLOOKUP(Q401,'Display Lists'!$C$36:$D$40,2,FALSE),0) )/3</f>
        <v>0</v>
      </c>
      <c r="S401" s="39">
        <f>IFERROR(VLOOKUP(M401,'Display Lists'!$B$3:$C$8,2,FALSE),0)*IFERROR(VLOOKUP(N401,'Display Lists'!$B$13:$C$17,2,FALSE),0)</f>
        <v>0</v>
      </c>
      <c r="T401" s="38">
        <f>IFERROR(VLOOKUP(M401,'Display Lists'!$B$3:$C$8,2,FALSE),0)*R401</f>
        <v>0</v>
      </c>
      <c r="U401" s="36"/>
      <c r="V401" s="91"/>
      <c r="W401" s="90"/>
    </row>
    <row r="402" spans="1:23" s="3" customFormat="1" ht="90" customHeight="1" x14ac:dyDescent="0.25">
      <c r="A402" s="124" t="s">
        <v>1022</v>
      </c>
      <c r="B402" s="33"/>
      <c r="C402" s="33">
        <v>0.2</v>
      </c>
      <c r="D402" s="62" t="s">
        <v>736</v>
      </c>
      <c r="E402" s="35"/>
      <c r="F402" s="36"/>
      <c r="G402" s="83"/>
      <c r="H402" s="166"/>
      <c r="I402" s="36"/>
      <c r="J402" s="35"/>
      <c r="K402" s="35"/>
      <c r="L402" s="36"/>
      <c r="M402" s="37"/>
      <c r="N402" s="37"/>
      <c r="O402" s="37"/>
      <c r="P402" s="37"/>
      <c r="Q402" s="37"/>
      <c r="R402" s="38">
        <f>(IFERROR(VLOOKUP(O402,'Display Lists'!$B$24:$F$28,5,FALSE),0)+ IFERROR(VLOOKUP(P402,'Display Lists'!$C$24:$F$28,4,FALSE),0)+IFERROR(VLOOKUP(Q402,'Display Lists'!$C$36:$D$40,2,FALSE),0) )/3</f>
        <v>0</v>
      </c>
      <c r="S402" s="39">
        <f>IFERROR(VLOOKUP(M402,'Display Lists'!$B$3:$C$8,2,FALSE),0)*IFERROR(VLOOKUP(N402,'Display Lists'!$B$13:$C$17,2,FALSE),0)</f>
        <v>0</v>
      </c>
      <c r="T402" s="38">
        <f>IFERROR(VLOOKUP(M402,'Display Lists'!$B$3:$C$8,2,FALSE),0)*R402</f>
        <v>0</v>
      </c>
      <c r="U402" s="36"/>
      <c r="V402" s="91"/>
      <c r="W402" s="90"/>
    </row>
    <row r="403" spans="1:23" s="3" customFormat="1" ht="168" customHeight="1" x14ac:dyDescent="0.25">
      <c r="A403" s="124" t="s">
        <v>1023</v>
      </c>
      <c r="B403" s="33">
        <v>10</v>
      </c>
      <c r="C403" s="33"/>
      <c r="D403" s="43" t="s">
        <v>686</v>
      </c>
      <c r="E403" s="35"/>
      <c r="F403" s="36"/>
      <c r="G403" s="83"/>
      <c r="H403" s="166"/>
      <c r="I403" s="36"/>
      <c r="J403" s="35"/>
      <c r="K403" s="35"/>
      <c r="L403" s="36"/>
      <c r="M403" s="37"/>
      <c r="N403" s="37"/>
      <c r="O403" s="37"/>
      <c r="P403" s="37"/>
      <c r="Q403" s="37"/>
      <c r="R403" s="38">
        <f>(IFERROR(VLOOKUP(O403,'Display Lists'!$B$24:$F$28,5,FALSE),0)+ IFERROR(VLOOKUP(P403,'Display Lists'!$C$24:$F$28,4,FALSE),0)+IFERROR(VLOOKUP(Q403,'Display Lists'!$C$36:$D$40,2,FALSE),0) )/3</f>
        <v>0</v>
      </c>
      <c r="S403" s="39">
        <f>IFERROR(VLOOKUP(M403,'Display Lists'!$B$3:$C$8,2,FALSE),0)*IFERROR(VLOOKUP(N403,'Display Lists'!$B$13:$C$17,2,FALSE),0)</f>
        <v>0</v>
      </c>
      <c r="T403" s="38">
        <f>IFERROR(VLOOKUP(M403,'Display Lists'!$B$3:$C$8,2,FALSE),0)*R403</f>
        <v>0</v>
      </c>
      <c r="U403" s="36"/>
      <c r="V403" s="91"/>
      <c r="W403" s="90"/>
    </row>
    <row r="404" spans="1:23" s="3" customFormat="1" ht="77.25" customHeight="1" x14ac:dyDescent="0.25">
      <c r="A404" s="124" t="s">
        <v>1024</v>
      </c>
      <c r="B404" s="33" t="s">
        <v>452</v>
      </c>
      <c r="C404" s="33"/>
      <c r="D404" s="62" t="s">
        <v>453</v>
      </c>
      <c r="E404" s="35"/>
      <c r="F404" s="36"/>
      <c r="G404" s="83"/>
      <c r="H404" s="166"/>
      <c r="I404" s="36"/>
      <c r="J404" s="35"/>
      <c r="K404" s="35"/>
      <c r="L404" s="36"/>
      <c r="M404" s="37"/>
      <c r="N404" s="37"/>
      <c r="O404" s="37"/>
      <c r="P404" s="37"/>
      <c r="Q404" s="37"/>
      <c r="R404" s="38">
        <f>(IFERROR(VLOOKUP(O404,'Display Lists'!$B$24:$F$28,5,FALSE),0)+ IFERROR(VLOOKUP(P404,'Display Lists'!$C$24:$F$28,4,FALSE),0)+IFERROR(VLOOKUP(Q404,'Display Lists'!$C$36:$D$40,2,FALSE),0) )/3</f>
        <v>0</v>
      </c>
      <c r="S404" s="39">
        <f>IFERROR(VLOOKUP(M404,'Display Lists'!$B$3:$C$8,2,FALSE),0)*IFERROR(VLOOKUP(N404,'Display Lists'!$B$13:$C$17,2,FALSE),0)</f>
        <v>0</v>
      </c>
      <c r="T404" s="38">
        <f>IFERROR(VLOOKUP(M404,'Display Lists'!$B$3:$C$8,2,FALSE),0)*R404</f>
        <v>0</v>
      </c>
      <c r="U404" s="36"/>
      <c r="V404" s="91"/>
      <c r="W404" s="90"/>
    </row>
    <row r="405" spans="1:23" s="3" customFormat="1" ht="153.6" customHeight="1" x14ac:dyDescent="0.25">
      <c r="A405" s="124" t="s">
        <v>1025</v>
      </c>
      <c r="B405" s="33">
        <v>0.2</v>
      </c>
      <c r="C405" s="33"/>
      <c r="D405" s="151" t="s">
        <v>687</v>
      </c>
      <c r="E405" s="35"/>
      <c r="F405" s="36"/>
      <c r="G405" s="83"/>
      <c r="H405" s="166"/>
      <c r="I405" s="36"/>
      <c r="J405" s="35"/>
      <c r="K405" s="35"/>
      <c r="L405" s="36"/>
      <c r="M405" s="37"/>
      <c r="N405" s="37"/>
      <c r="O405" s="37"/>
      <c r="P405" s="37"/>
      <c r="Q405" s="37"/>
      <c r="R405" s="38">
        <f>(IFERROR(VLOOKUP(O405,'Display Lists'!$B$24:$F$28,5,FALSE),0)+ IFERROR(VLOOKUP(P405,'Display Lists'!$C$24:$F$28,4,FALSE),0)+IFERROR(VLOOKUP(Q405,'Display Lists'!$C$36:$D$40,2,FALSE),0) )/3</f>
        <v>0</v>
      </c>
      <c r="S405" s="39">
        <f>IFERROR(VLOOKUP(M405,'Display Lists'!$B$3:$C$8,2,FALSE),0)*IFERROR(VLOOKUP(N405,'Display Lists'!$B$13:$C$17,2,FALSE),0)</f>
        <v>0</v>
      </c>
      <c r="T405" s="38">
        <f>IFERROR(VLOOKUP(M405,'Display Lists'!$B$3:$C$8,2,FALSE),0)*R405</f>
        <v>0</v>
      </c>
      <c r="U405" s="36"/>
      <c r="V405" s="91"/>
      <c r="W405" s="90"/>
    </row>
    <row r="406" spans="1:23" s="3" customFormat="1" ht="196.95" customHeight="1" x14ac:dyDescent="0.25">
      <c r="A406" s="124" t="s">
        <v>1027</v>
      </c>
      <c r="B406" s="33">
        <v>0.2</v>
      </c>
      <c r="C406" s="33"/>
      <c r="D406" s="65" t="s">
        <v>450</v>
      </c>
      <c r="E406" s="35"/>
      <c r="F406" s="36"/>
      <c r="G406" s="83"/>
      <c r="H406" s="166"/>
      <c r="I406" s="36"/>
      <c r="J406" s="35"/>
      <c r="K406" s="35"/>
      <c r="L406" s="36"/>
      <c r="M406" s="37"/>
      <c r="N406" s="37"/>
      <c r="O406" s="37"/>
      <c r="P406" s="37"/>
      <c r="Q406" s="37"/>
      <c r="R406" s="38">
        <f>(IFERROR(VLOOKUP(O406,'Display Lists'!$B$24:$F$28,5,FALSE),0)+ IFERROR(VLOOKUP(P406,'Display Lists'!$C$24:$F$28,4,FALSE),0)+IFERROR(VLOOKUP(Q406,'Display Lists'!$C$36:$D$40,2,FALSE),0) )/3</f>
        <v>0</v>
      </c>
      <c r="S406" s="39">
        <f>IFERROR(VLOOKUP(M406,'Display Lists'!$B$3:$C$8,2,FALSE),0)*IFERROR(VLOOKUP(N406,'Display Lists'!$B$13:$C$17,2,FALSE),0)</f>
        <v>0</v>
      </c>
      <c r="T406" s="38">
        <f>IFERROR(VLOOKUP(M406,'Display Lists'!$B$3:$C$8,2,FALSE),0)*R406</f>
        <v>0</v>
      </c>
      <c r="U406" s="36"/>
      <c r="V406" s="91"/>
      <c r="W406" s="90"/>
    </row>
    <row r="407" spans="1:23" s="3" customFormat="1" ht="243" customHeight="1" x14ac:dyDescent="0.25">
      <c r="A407" s="124" t="s">
        <v>1026</v>
      </c>
      <c r="B407" s="33">
        <v>0.2</v>
      </c>
      <c r="C407" s="33"/>
      <c r="D407" s="64" t="s">
        <v>688</v>
      </c>
      <c r="E407" s="35"/>
      <c r="F407" s="36"/>
      <c r="G407" s="83"/>
      <c r="H407" s="166"/>
      <c r="I407" s="36"/>
      <c r="J407" s="35"/>
      <c r="K407" s="35"/>
      <c r="L407" s="36"/>
      <c r="M407" s="37"/>
      <c r="N407" s="37"/>
      <c r="O407" s="37"/>
      <c r="P407" s="37"/>
      <c r="Q407" s="37"/>
      <c r="R407" s="38">
        <f>(IFERROR(VLOOKUP(O407,'Display Lists'!$B$24:$F$28,5,FALSE),0)+ IFERROR(VLOOKUP(P407,'Display Lists'!$C$24:$F$28,4,FALSE),0)+IFERROR(VLOOKUP(Q407,'Display Lists'!$C$36:$D$40,2,FALSE),0) )/3</f>
        <v>0</v>
      </c>
      <c r="S407" s="39">
        <f>IFERROR(VLOOKUP(M407,'Display Lists'!$B$3:$C$8,2,FALSE),0)*IFERROR(VLOOKUP(N407,'Display Lists'!$B$13:$C$17,2,FALSE),0)</f>
        <v>0</v>
      </c>
      <c r="T407" s="38">
        <f>IFERROR(VLOOKUP(M407,'Display Lists'!$B$3:$C$8,2,FALSE),0)*R407</f>
        <v>0</v>
      </c>
      <c r="U407" s="36"/>
      <c r="V407" s="91"/>
      <c r="W407" s="90"/>
    </row>
    <row r="408" spans="1:23" s="3" customFormat="1" ht="274.2" customHeight="1" x14ac:dyDescent="0.25">
      <c r="A408" s="124" t="s">
        <v>1028</v>
      </c>
      <c r="B408" s="33"/>
      <c r="C408" s="33" t="s">
        <v>119</v>
      </c>
      <c r="D408" s="65" t="s">
        <v>454</v>
      </c>
      <c r="E408" s="35"/>
      <c r="F408" s="36"/>
      <c r="G408" s="83"/>
      <c r="H408" s="166"/>
      <c r="I408" s="36"/>
      <c r="J408" s="35"/>
      <c r="K408" s="35"/>
      <c r="L408" s="36"/>
      <c r="M408" s="37"/>
      <c r="N408" s="37"/>
      <c r="O408" s="37"/>
      <c r="P408" s="37"/>
      <c r="Q408" s="37"/>
      <c r="R408" s="38">
        <f>(IFERROR(VLOOKUP(O408,'Display Lists'!$B$24:$F$28,5,FALSE),0)+ IFERROR(VLOOKUP(P408,'Display Lists'!$C$24:$F$28,4,FALSE),0)+IFERROR(VLOOKUP(Q408,'Display Lists'!$C$36:$D$40,2,FALSE),0) )/3</f>
        <v>0</v>
      </c>
      <c r="S408" s="39">
        <f>IFERROR(VLOOKUP(M408,'Display Lists'!$B$3:$C$8,2,FALSE),0)*IFERROR(VLOOKUP(N408,'Display Lists'!$B$13:$C$17,2,FALSE),0)</f>
        <v>0</v>
      </c>
      <c r="T408" s="38">
        <f>IFERROR(VLOOKUP(M408,'Display Lists'!$B$3:$C$8,2,FALSE),0)*R408</f>
        <v>0</v>
      </c>
      <c r="U408" s="36"/>
      <c r="V408" s="91"/>
      <c r="W408" s="90"/>
    </row>
    <row r="409" spans="1:23" s="3" customFormat="1" ht="121.2" customHeight="1" x14ac:dyDescent="0.25">
      <c r="A409" s="124" t="s">
        <v>1029</v>
      </c>
      <c r="B409" s="33"/>
      <c r="C409" s="33" t="s">
        <v>241</v>
      </c>
      <c r="D409" s="65" t="s">
        <v>455</v>
      </c>
      <c r="E409" s="35"/>
      <c r="F409" s="36"/>
      <c r="G409" s="83"/>
      <c r="H409" s="166"/>
      <c r="I409" s="36"/>
      <c r="J409" s="35"/>
      <c r="K409" s="35"/>
      <c r="L409" s="36"/>
      <c r="M409" s="37"/>
      <c r="N409" s="37"/>
      <c r="O409" s="37"/>
      <c r="P409" s="37"/>
      <c r="Q409" s="37"/>
      <c r="R409" s="38">
        <f>(IFERROR(VLOOKUP(O409,'Display Lists'!$B$24:$F$28,5,FALSE),0)+ IFERROR(VLOOKUP(P409,'Display Lists'!$C$24:$F$28,4,FALSE),0)+IFERROR(VLOOKUP(Q409,'Display Lists'!$C$36:$D$40,2,FALSE),0) )/3</f>
        <v>0</v>
      </c>
      <c r="S409" s="39">
        <f>IFERROR(VLOOKUP(M409,'Display Lists'!$B$3:$C$8,2,FALSE),0)*IFERROR(VLOOKUP(N409,'Display Lists'!$B$13:$C$17,2,FALSE),0)</f>
        <v>0</v>
      </c>
      <c r="T409" s="38">
        <f>IFERROR(VLOOKUP(M409,'Display Lists'!$B$3:$C$8,2,FALSE),0)*R409</f>
        <v>0</v>
      </c>
      <c r="U409" s="36"/>
      <c r="V409" s="91"/>
      <c r="W409" s="90"/>
    </row>
    <row r="410" spans="1:23" s="3" customFormat="1" ht="51.6" customHeight="1" x14ac:dyDescent="0.25">
      <c r="A410" s="124" t="s">
        <v>1030</v>
      </c>
      <c r="B410" s="33">
        <v>0.2</v>
      </c>
      <c r="C410" s="33"/>
      <c r="D410" s="64" t="s">
        <v>194</v>
      </c>
      <c r="E410" s="35"/>
      <c r="F410" s="36"/>
      <c r="G410" s="83"/>
      <c r="H410" s="166"/>
      <c r="I410" s="36"/>
      <c r="J410" s="35"/>
      <c r="K410" s="35"/>
      <c r="L410" s="36"/>
      <c r="M410" s="37"/>
      <c r="N410" s="37"/>
      <c r="O410" s="37"/>
      <c r="P410" s="37"/>
      <c r="Q410" s="37"/>
      <c r="R410" s="38">
        <f>(IFERROR(VLOOKUP(O410,'Display Lists'!$B$24:$F$28,5,FALSE),0)+ IFERROR(VLOOKUP(P410,'Display Lists'!$C$24:$F$28,4,FALSE),0)+IFERROR(VLOOKUP(Q410,'Display Lists'!$C$36:$D$40,2,FALSE),0) )/3</f>
        <v>0</v>
      </c>
      <c r="S410" s="39">
        <f>IFERROR(VLOOKUP(M410,'Display Lists'!$B$3:$C$8,2,FALSE),0)*IFERROR(VLOOKUP(N410,'Display Lists'!$B$13:$C$17,2,FALSE),0)</f>
        <v>0</v>
      </c>
      <c r="T410" s="38">
        <f>IFERROR(VLOOKUP(M410,'Display Lists'!$B$3:$C$8,2,FALSE),0)*R410</f>
        <v>0</v>
      </c>
      <c r="U410" s="36"/>
      <c r="V410" s="91"/>
      <c r="W410" s="90"/>
    </row>
    <row r="411" spans="1:23" s="3" customFormat="1" ht="122.4" customHeight="1" x14ac:dyDescent="0.25">
      <c r="A411" s="124" t="s">
        <v>1031</v>
      </c>
      <c r="B411" s="33">
        <v>0.1</v>
      </c>
      <c r="C411" s="33"/>
      <c r="D411" s="64" t="s">
        <v>456</v>
      </c>
      <c r="E411" s="35"/>
      <c r="F411" s="36"/>
      <c r="G411" s="83"/>
      <c r="H411" s="166"/>
      <c r="I411" s="36"/>
      <c r="J411" s="35"/>
      <c r="K411" s="35"/>
      <c r="L411" s="36"/>
      <c r="M411" s="37"/>
      <c r="N411" s="37"/>
      <c r="O411" s="37"/>
      <c r="P411" s="37"/>
      <c r="Q411" s="37"/>
      <c r="R411" s="38">
        <f>(IFERROR(VLOOKUP(O411,'Display Lists'!$B$24:$F$28,5,FALSE),0)+ IFERROR(VLOOKUP(P411,'Display Lists'!$C$24:$F$28,4,FALSE),0)+IFERROR(VLOOKUP(Q411,'Display Lists'!$C$36:$D$40,2,FALSE),0) )/3</f>
        <v>0</v>
      </c>
      <c r="S411" s="39">
        <f>IFERROR(VLOOKUP(M411,'Display Lists'!$B$3:$C$8,2,FALSE),0)*IFERROR(VLOOKUP(N411,'Display Lists'!$B$13:$C$17,2,FALSE),0)</f>
        <v>0</v>
      </c>
      <c r="T411" s="38">
        <f>IFERROR(VLOOKUP(M411,'Display Lists'!$B$3:$C$8,2,FALSE),0)*R411</f>
        <v>0</v>
      </c>
      <c r="U411" s="36"/>
      <c r="V411" s="91"/>
      <c r="W411" s="90"/>
    </row>
    <row r="412" spans="1:23" s="3" customFormat="1" ht="38.4" customHeight="1" x14ac:dyDescent="0.25">
      <c r="A412" s="124" t="s">
        <v>1032</v>
      </c>
      <c r="B412" s="33"/>
      <c r="C412" s="33">
        <v>2</v>
      </c>
      <c r="D412" s="62" t="s">
        <v>112</v>
      </c>
      <c r="E412" s="35"/>
      <c r="F412" s="36"/>
      <c r="G412" s="83"/>
      <c r="H412" s="166"/>
      <c r="I412" s="36"/>
      <c r="J412" s="35"/>
      <c r="K412" s="35"/>
      <c r="L412" s="36"/>
      <c r="M412" s="37"/>
      <c r="N412" s="37"/>
      <c r="O412" s="37"/>
      <c r="P412" s="37"/>
      <c r="Q412" s="37"/>
      <c r="R412" s="38">
        <f>(IFERROR(VLOOKUP(O412,'Display Lists'!$B$24:$F$28,5,FALSE),0)+ IFERROR(VLOOKUP(P412,'Display Lists'!$C$24:$F$28,4,FALSE),0)+IFERROR(VLOOKUP(Q412,'Display Lists'!$C$36:$D$40,2,FALSE),0) )/3</f>
        <v>0</v>
      </c>
      <c r="S412" s="39">
        <f>IFERROR(VLOOKUP(M412,'Display Lists'!$B$3:$C$8,2,FALSE),0)*IFERROR(VLOOKUP(N412,'Display Lists'!$B$13:$C$17,2,FALSE),0)</f>
        <v>0</v>
      </c>
      <c r="T412" s="38">
        <f>IFERROR(VLOOKUP(M412,'Display Lists'!$B$3:$C$8,2,FALSE),0)*R412</f>
        <v>0</v>
      </c>
      <c r="U412" s="36"/>
      <c r="V412" s="91"/>
      <c r="W412" s="90"/>
    </row>
    <row r="413" spans="1:23" s="3" customFormat="1" ht="170.4" customHeight="1" x14ac:dyDescent="0.25">
      <c r="A413" s="124" t="s">
        <v>1033</v>
      </c>
      <c r="B413" s="33">
        <v>0.2</v>
      </c>
      <c r="C413" s="33"/>
      <c r="D413" s="64" t="s">
        <v>457</v>
      </c>
      <c r="E413" s="35"/>
      <c r="F413" s="36"/>
      <c r="G413" s="83"/>
      <c r="H413" s="166"/>
      <c r="I413" s="36"/>
      <c r="J413" s="35"/>
      <c r="K413" s="35"/>
      <c r="L413" s="36"/>
      <c r="M413" s="37"/>
      <c r="N413" s="37"/>
      <c r="O413" s="37"/>
      <c r="P413" s="37"/>
      <c r="Q413" s="37"/>
      <c r="R413" s="38">
        <f>(IFERROR(VLOOKUP(O413,'Display Lists'!$B$24:$F$28,5,FALSE),0)+ IFERROR(VLOOKUP(P413,'Display Lists'!$C$24:$F$28,4,FALSE),0)+IFERROR(VLOOKUP(Q413,'Display Lists'!$C$36:$D$40,2,FALSE),0) )/3</f>
        <v>0</v>
      </c>
      <c r="S413" s="39">
        <f>IFERROR(VLOOKUP(M413,'Display Lists'!$B$3:$C$8,2,FALSE),0)*IFERROR(VLOOKUP(N413,'Display Lists'!$B$13:$C$17,2,FALSE),0)</f>
        <v>0</v>
      </c>
      <c r="T413" s="38">
        <f>IFERROR(VLOOKUP(M413,'Display Lists'!$B$3:$C$8,2,FALSE),0)*R413</f>
        <v>0</v>
      </c>
      <c r="U413" s="36"/>
      <c r="V413" s="91"/>
      <c r="W413" s="90"/>
    </row>
    <row r="414" spans="1:23" s="3" customFormat="1" ht="131.4" customHeight="1" x14ac:dyDescent="0.25">
      <c r="A414" s="124" t="s">
        <v>1034</v>
      </c>
      <c r="B414" s="33">
        <v>0.2</v>
      </c>
      <c r="C414" s="33"/>
      <c r="D414" s="146" t="s">
        <v>689</v>
      </c>
      <c r="E414" s="35"/>
      <c r="F414" s="36"/>
      <c r="G414" s="83"/>
      <c r="H414" s="166"/>
      <c r="I414" s="36"/>
      <c r="J414" s="35"/>
      <c r="K414" s="35"/>
      <c r="L414" s="36"/>
      <c r="M414" s="37"/>
      <c r="N414" s="37"/>
      <c r="O414" s="37"/>
      <c r="P414" s="37"/>
      <c r="Q414" s="37"/>
      <c r="R414" s="38">
        <f>(IFERROR(VLOOKUP(O414,'Display Lists'!$B$24:$F$28,5,FALSE),0)+ IFERROR(VLOOKUP(P414,'Display Lists'!$C$24:$F$28,4,FALSE),0)+IFERROR(VLOOKUP(Q414,'Display Lists'!$C$36:$D$40,2,FALSE),0) )/3</f>
        <v>0</v>
      </c>
      <c r="S414" s="39">
        <f>IFERROR(VLOOKUP(M414,'Display Lists'!$B$3:$C$8,2,FALSE),0)*IFERROR(VLOOKUP(N414,'Display Lists'!$B$13:$C$17,2,FALSE),0)</f>
        <v>0</v>
      </c>
      <c r="T414" s="38">
        <f>IFERROR(VLOOKUP(M414,'Display Lists'!$B$3:$C$8,2,FALSE),0)*R414</f>
        <v>0</v>
      </c>
      <c r="U414" s="36"/>
      <c r="V414" s="91"/>
      <c r="W414" s="90"/>
    </row>
    <row r="415" spans="1:23" s="3" customFormat="1" ht="241.95" customHeight="1" x14ac:dyDescent="0.25">
      <c r="A415" s="124" t="s">
        <v>1035</v>
      </c>
      <c r="B415" s="33"/>
      <c r="C415" s="33">
        <v>2</v>
      </c>
      <c r="D415" s="156" t="s">
        <v>690</v>
      </c>
      <c r="E415" s="35"/>
      <c r="F415" s="36"/>
      <c r="G415" s="83"/>
      <c r="H415" s="166"/>
      <c r="I415" s="36"/>
      <c r="J415" s="35"/>
      <c r="K415" s="35"/>
      <c r="L415" s="36"/>
      <c r="M415" s="37"/>
      <c r="N415" s="37"/>
      <c r="O415" s="37"/>
      <c r="P415" s="37"/>
      <c r="Q415" s="37"/>
      <c r="R415" s="38">
        <f>(IFERROR(VLOOKUP(O415,'Display Lists'!$B$24:$F$28,5,FALSE),0)+ IFERROR(VLOOKUP(P415,'Display Lists'!$C$24:$F$28,4,FALSE),0)+IFERROR(VLOOKUP(Q415,'Display Lists'!$C$36:$D$40,2,FALSE),0) )/3</f>
        <v>0</v>
      </c>
      <c r="S415" s="39">
        <f>IFERROR(VLOOKUP(M415,'Display Lists'!$B$3:$C$8,2,FALSE),0)*IFERROR(VLOOKUP(N415,'Display Lists'!$B$13:$C$17,2,FALSE),0)</f>
        <v>0</v>
      </c>
      <c r="T415" s="38">
        <f>IFERROR(VLOOKUP(M415,'Display Lists'!$B$3:$C$8,2,FALSE),0)*R415</f>
        <v>0</v>
      </c>
      <c r="U415" s="36"/>
      <c r="V415" s="91"/>
      <c r="W415" s="90"/>
    </row>
    <row r="416" spans="1:23" s="3" customFormat="1" ht="175.2" customHeight="1" x14ac:dyDescent="0.25">
      <c r="A416" s="124" t="s">
        <v>1036</v>
      </c>
      <c r="B416" s="33">
        <v>0.4</v>
      </c>
      <c r="C416" s="33"/>
      <c r="D416" s="65" t="s">
        <v>458</v>
      </c>
      <c r="E416" s="35"/>
      <c r="F416" s="36"/>
      <c r="G416" s="83"/>
      <c r="H416" s="166"/>
      <c r="I416" s="36"/>
      <c r="J416" s="35"/>
      <c r="K416" s="35"/>
      <c r="L416" s="36"/>
      <c r="M416" s="37"/>
      <c r="N416" s="37"/>
      <c r="O416" s="37"/>
      <c r="P416" s="37"/>
      <c r="Q416" s="37"/>
      <c r="R416" s="38">
        <f>(IFERROR(VLOOKUP(O416,'Display Lists'!$B$24:$F$28,5,FALSE),0)+ IFERROR(VLOOKUP(P416,'Display Lists'!$C$24:$F$28,4,FALSE),0)+IFERROR(VLOOKUP(Q416,'Display Lists'!$C$36:$D$40,2,FALSE),0) )/3</f>
        <v>0</v>
      </c>
      <c r="S416" s="39">
        <f>IFERROR(VLOOKUP(M416,'Display Lists'!$B$3:$C$8,2,FALSE),0)*IFERROR(VLOOKUP(N416,'Display Lists'!$B$13:$C$17,2,FALSE),0)</f>
        <v>0</v>
      </c>
      <c r="T416" s="38">
        <f>IFERROR(VLOOKUP(M416,'Display Lists'!$B$3:$C$8,2,FALSE),0)*R416</f>
        <v>0</v>
      </c>
      <c r="U416" s="36"/>
      <c r="V416" s="91"/>
      <c r="W416" s="90"/>
    </row>
    <row r="417" spans="1:23" s="3" customFormat="1" ht="200.4" customHeight="1" x14ac:dyDescent="0.25">
      <c r="A417" s="124" t="s">
        <v>1037</v>
      </c>
      <c r="B417" s="33" t="s">
        <v>459</v>
      </c>
      <c r="C417" s="33"/>
      <c r="D417" s="62" t="s">
        <v>460</v>
      </c>
      <c r="E417" s="35"/>
      <c r="F417" s="36"/>
      <c r="G417" s="83"/>
      <c r="H417" s="166"/>
      <c r="I417" s="36"/>
      <c r="J417" s="35"/>
      <c r="K417" s="35"/>
      <c r="L417" s="36"/>
      <c r="M417" s="37"/>
      <c r="N417" s="37"/>
      <c r="O417" s="37"/>
      <c r="P417" s="37"/>
      <c r="Q417" s="37"/>
      <c r="R417" s="38">
        <f>(IFERROR(VLOOKUP(O417,'Display Lists'!$B$24:$F$28,5,FALSE),0)+ IFERROR(VLOOKUP(P417,'Display Lists'!$C$24:$F$28,4,FALSE),0)+IFERROR(VLOOKUP(Q417,'Display Lists'!$C$36:$D$40,2,FALSE),0) )/3</f>
        <v>0</v>
      </c>
      <c r="S417" s="39">
        <f>IFERROR(VLOOKUP(M417,'Display Lists'!$B$3:$C$8,2,FALSE),0)*IFERROR(VLOOKUP(N417,'Display Lists'!$B$13:$C$17,2,FALSE),0)</f>
        <v>0</v>
      </c>
      <c r="T417" s="38">
        <f>IFERROR(VLOOKUP(M417,'Display Lists'!$B$3:$C$8,2,FALSE),0)*R417</f>
        <v>0</v>
      </c>
      <c r="U417" s="36"/>
      <c r="V417" s="91"/>
      <c r="W417" s="90"/>
    </row>
    <row r="418" spans="1:23" s="3" customFormat="1" ht="108" customHeight="1" x14ac:dyDescent="0.25">
      <c r="A418" s="124" t="s">
        <v>1038</v>
      </c>
      <c r="B418" s="33"/>
      <c r="C418" s="33">
        <v>10</v>
      </c>
      <c r="D418" s="62" t="s">
        <v>461</v>
      </c>
      <c r="E418" s="35"/>
      <c r="F418" s="36"/>
      <c r="G418" s="83"/>
      <c r="H418" s="166"/>
      <c r="I418" s="36"/>
      <c r="J418" s="35"/>
      <c r="K418" s="35"/>
      <c r="L418" s="36"/>
      <c r="M418" s="37"/>
      <c r="N418" s="37"/>
      <c r="O418" s="37"/>
      <c r="P418" s="37"/>
      <c r="Q418" s="37"/>
      <c r="R418" s="38">
        <f>(IFERROR(VLOOKUP(O418,'Display Lists'!$B$24:$F$28,5,FALSE),0)+ IFERROR(VLOOKUP(P418,'Display Lists'!$C$24:$F$28,4,FALSE),0)+IFERROR(VLOOKUP(Q418,'Display Lists'!$C$36:$D$40,2,FALSE),0) )/3</f>
        <v>0</v>
      </c>
      <c r="S418" s="39">
        <f>IFERROR(VLOOKUP(M418,'Display Lists'!$B$3:$C$8,2,FALSE),0)*IFERROR(VLOOKUP(N418,'Display Lists'!$B$13:$C$17,2,FALSE),0)</f>
        <v>0</v>
      </c>
      <c r="T418" s="38">
        <f>IFERROR(VLOOKUP(M418,'Display Lists'!$B$3:$C$8,2,FALSE),0)*R418</f>
        <v>0</v>
      </c>
      <c r="U418" s="36"/>
      <c r="V418" s="91"/>
      <c r="W418" s="90"/>
    </row>
    <row r="419" spans="1:23" s="3" customFormat="1" ht="176.4" customHeight="1" x14ac:dyDescent="0.25">
      <c r="A419" s="124" t="s">
        <v>1039</v>
      </c>
      <c r="B419" s="33"/>
      <c r="C419" s="33">
        <v>0.2</v>
      </c>
      <c r="D419" s="71" t="s">
        <v>462</v>
      </c>
      <c r="E419" s="35"/>
      <c r="F419" s="36"/>
      <c r="G419" s="83"/>
      <c r="H419" s="166"/>
      <c r="I419" s="36"/>
      <c r="J419" s="35"/>
      <c r="K419" s="35"/>
      <c r="L419" s="36"/>
      <c r="M419" s="37"/>
      <c r="N419" s="37"/>
      <c r="O419" s="37"/>
      <c r="P419" s="37"/>
      <c r="Q419" s="37"/>
      <c r="R419" s="38">
        <f>(IFERROR(VLOOKUP(O419,'Display Lists'!$B$24:$F$28,5,FALSE),0)+ IFERROR(VLOOKUP(P419,'Display Lists'!$C$24:$F$28,4,FALSE),0)+IFERROR(VLOOKUP(Q419,'Display Lists'!$C$36:$D$40,2,FALSE),0) )/3</f>
        <v>0</v>
      </c>
      <c r="S419" s="39">
        <f>IFERROR(VLOOKUP(M419,'Display Lists'!$B$3:$C$8,2,FALSE),0)*IFERROR(VLOOKUP(N419,'Display Lists'!$B$13:$C$17,2,FALSE),0)</f>
        <v>0</v>
      </c>
      <c r="T419" s="38">
        <f>IFERROR(VLOOKUP(M419,'Display Lists'!$B$3:$C$8,2,FALSE),0)*R419</f>
        <v>0</v>
      </c>
      <c r="U419" s="36"/>
      <c r="V419" s="91"/>
      <c r="W419" s="90"/>
    </row>
    <row r="420" spans="1:23" s="3" customFormat="1" ht="178.2" customHeight="1" x14ac:dyDescent="0.25">
      <c r="A420" s="124" t="s">
        <v>1040</v>
      </c>
      <c r="B420" s="33" t="s">
        <v>117</v>
      </c>
      <c r="C420" s="33"/>
      <c r="D420" s="66" t="s">
        <v>691</v>
      </c>
      <c r="E420" s="35"/>
      <c r="F420" s="36"/>
      <c r="G420" s="83"/>
      <c r="H420" s="166"/>
      <c r="I420" s="36"/>
      <c r="J420" s="35"/>
      <c r="K420" s="35"/>
      <c r="L420" s="36"/>
      <c r="M420" s="37"/>
      <c r="N420" s="37"/>
      <c r="O420" s="37"/>
      <c r="P420" s="37"/>
      <c r="Q420" s="37"/>
      <c r="R420" s="38">
        <f>(IFERROR(VLOOKUP(O420,'Display Lists'!$B$24:$F$28,5,FALSE),0)+ IFERROR(VLOOKUP(P420,'Display Lists'!$C$24:$F$28,4,FALSE),0)+IFERROR(VLOOKUP(Q420,'Display Lists'!$C$36:$D$40,2,FALSE),0) )/3</f>
        <v>0</v>
      </c>
      <c r="S420" s="39">
        <f>IFERROR(VLOOKUP(M420,'Display Lists'!$B$3:$C$8,2,FALSE),0)*IFERROR(VLOOKUP(N420,'Display Lists'!$B$13:$C$17,2,FALSE),0)</f>
        <v>0</v>
      </c>
      <c r="T420" s="38">
        <f>IFERROR(VLOOKUP(M420,'Display Lists'!$B$3:$C$8,2,FALSE),0)*R420</f>
        <v>0</v>
      </c>
      <c r="U420" s="36"/>
      <c r="V420" s="91"/>
      <c r="W420" s="90"/>
    </row>
    <row r="421" spans="1:23" s="3" customFormat="1" ht="90" customHeight="1" x14ac:dyDescent="0.25">
      <c r="A421" s="124" t="s">
        <v>1041</v>
      </c>
      <c r="B421" s="33"/>
      <c r="C421" s="33">
        <v>1</v>
      </c>
      <c r="D421" s="66" t="s">
        <v>692</v>
      </c>
      <c r="E421" s="35"/>
      <c r="F421" s="36"/>
      <c r="G421" s="83"/>
      <c r="H421" s="166"/>
      <c r="I421" s="36"/>
      <c r="J421" s="35"/>
      <c r="K421" s="35"/>
      <c r="L421" s="36"/>
      <c r="M421" s="37"/>
      <c r="N421" s="37"/>
      <c r="O421" s="37"/>
      <c r="P421" s="37"/>
      <c r="Q421" s="37"/>
      <c r="R421" s="38">
        <f>(IFERROR(VLOOKUP(O421,'Display Lists'!$B$24:$F$28,5,FALSE),0)+ IFERROR(VLOOKUP(P421,'Display Lists'!$C$24:$F$28,4,FALSE),0)+IFERROR(VLOOKUP(Q421,'Display Lists'!$C$36:$D$40,2,FALSE),0) )/3</f>
        <v>0</v>
      </c>
      <c r="S421" s="39">
        <f>IFERROR(VLOOKUP(M421,'Display Lists'!$B$3:$C$8,2,FALSE),0)*IFERROR(VLOOKUP(N421,'Display Lists'!$B$13:$C$17,2,FALSE),0)</f>
        <v>0</v>
      </c>
      <c r="T421" s="38">
        <f>IFERROR(VLOOKUP(M421,'Display Lists'!$B$3:$C$8,2,FALSE),0)*R421</f>
        <v>0</v>
      </c>
      <c r="U421" s="36"/>
      <c r="V421" s="91"/>
      <c r="W421" s="90"/>
    </row>
    <row r="422" spans="1:23" s="3" customFormat="1" ht="82.95" customHeight="1" x14ac:dyDescent="0.25">
      <c r="A422" s="124" t="s">
        <v>463</v>
      </c>
      <c r="B422" s="33"/>
      <c r="C422" s="33">
        <v>2E-3</v>
      </c>
      <c r="D422" s="66" t="s">
        <v>692</v>
      </c>
      <c r="E422" s="35"/>
      <c r="F422" s="36"/>
      <c r="G422" s="83"/>
      <c r="H422" s="166"/>
      <c r="I422" s="36"/>
      <c r="J422" s="35"/>
      <c r="K422" s="35"/>
      <c r="L422" s="36"/>
      <c r="M422" s="37"/>
      <c r="N422" s="37"/>
      <c r="O422" s="37"/>
      <c r="P422" s="37"/>
      <c r="Q422" s="37"/>
      <c r="R422" s="38">
        <f>(IFERROR(VLOOKUP(O422,'Display Lists'!$B$24:$F$28,5,FALSE),0)+ IFERROR(VLOOKUP(P422,'Display Lists'!$C$24:$F$28,4,FALSE),0)+IFERROR(VLOOKUP(Q422,'Display Lists'!$C$36:$D$40,2,FALSE),0) )/3</f>
        <v>0</v>
      </c>
      <c r="S422" s="39">
        <f>IFERROR(VLOOKUP(M422,'Display Lists'!$B$3:$C$8,2,FALSE),0)*IFERROR(VLOOKUP(N422,'Display Lists'!$B$13:$C$17,2,FALSE),0)</f>
        <v>0</v>
      </c>
      <c r="T422" s="38">
        <f>IFERROR(VLOOKUP(M422,'Display Lists'!$B$3:$C$8,2,FALSE),0)*R422</f>
        <v>0</v>
      </c>
      <c r="U422" s="36"/>
      <c r="V422" s="91"/>
      <c r="W422" s="90"/>
    </row>
    <row r="423" spans="1:23" s="3" customFormat="1" ht="166.95" customHeight="1" x14ac:dyDescent="0.25">
      <c r="A423" s="124" t="s">
        <v>1137</v>
      </c>
      <c r="B423" s="33">
        <v>0.2</v>
      </c>
      <c r="C423" s="33"/>
      <c r="D423" s="158" t="s">
        <v>693</v>
      </c>
      <c r="E423" s="35"/>
      <c r="F423" s="36"/>
      <c r="G423" s="83"/>
      <c r="H423" s="166"/>
      <c r="I423" s="36"/>
      <c r="J423" s="35"/>
      <c r="K423" s="35"/>
      <c r="L423" s="36"/>
      <c r="M423" s="37"/>
      <c r="N423" s="37"/>
      <c r="O423" s="37"/>
      <c r="P423" s="37"/>
      <c r="Q423" s="37"/>
      <c r="R423" s="38">
        <f>(IFERROR(VLOOKUP(O423,'Display Lists'!$B$24:$F$28,5,FALSE),0)+ IFERROR(VLOOKUP(P423,'Display Lists'!$C$24:$F$28,4,FALSE),0)+IFERROR(VLOOKUP(Q423,'Display Lists'!$C$36:$D$40,2,FALSE),0) )/3</f>
        <v>0</v>
      </c>
      <c r="S423" s="39">
        <f>IFERROR(VLOOKUP(M423,'Display Lists'!$B$3:$C$8,2,FALSE),0)*IFERROR(VLOOKUP(N423,'Display Lists'!$B$13:$C$17,2,FALSE),0)</f>
        <v>0</v>
      </c>
      <c r="T423" s="38">
        <f>IFERROR(VLOOKUP(M423,'Display Lists'!$B$3:$C$8,2,FALSE),0)*R423</f>
        <v>0</v>
      </c>
      <c r="U423" s="36"/>
      <c r="V423" s="91"/>
      <c r="W423" s="90"/>
    </row>
    <row r="424" spans="1:23" s="3" customFormat="1" ht="84" customHeight="1" x14ac:dyDescent="0.25">
      <c r="A424" s="163" t="s">
        <v>464</v>
      </c>
      <c r="B424" s="33"/>
      <c r="C424" s="33"/>
      <c r="D424" s="64" t="s">
        <v>465</v>
      </c>
      <c r="E424" s="35"/>
      <c r="F424" s="36"/>
      <c r="G424" s="83"/>
      <c r="H424" s="166"/>
      <c r="I424" s="36"/>
      <c r="J424" s="35"/>
      <c r="K424" s="35"/>
      <c r="L424" s="36"/>
      <c r="M424" s="37"/>
      <c r="N424" s="37"/>
      <c r="O424" s="37"/>
      <c r="P424" s="37"/>
      <c r="Q424" s="37"/>
      <c r="R424" s="38">
        <f>(IFERROR(VLOOKUP(O424,'Display Lists'!$B$24:$F$28,5,FALSE),0)+ IFERROR(VLOOKUP(P424,'Display Lists'!$C$24:$F$28,4,FALSE),0)+IFERROR(VLOOKUP(Q424,'Display Lists'!$C$36:$D$40,2,FALSE),0) )/3</f>
        <v>0</v>
      </c>
      <c r="S424" s="39">
        <f>IFERROR(VLOOKUP(M424,'Display Lists'!$B$3:$C$8,2,FALSE),0)*IFERROR(VLOOKUP(N424,'Display Lists'!$B$13:$C$17,2,FALSE),0)</f>
        <v>0</v>
      </c>
      <c r="T424" s="38">
        <f>IFERROR(VLOOKUP(M424,'Display Lists'!$B$3:$C$8,2,FALSE),0)*R424</f>
        <v>0</v>
      </c>
      <c r="U424" s="36"/>
      <c r="V424" s="91"/>
      <c r="W424" s="90"/>
    </row>
    <row r="425" spans="1:23" s="3" customFormat="1" ht="195" customHeight="1" x14ac:dyDescent="0.25">
      <c r="A425" s="163" t="s">
        <v>466</v>
      </c>
      <c r="B425" s="33"/>
      <c r="C425" s="33"/>
      <c r="D425" s="64" t="s">
        <v>467</v>
      </c>
      <c r="E425" s="35"/>
      <c r="F425" s="36"/>
      <c r="G425" s="83"/>
      <c r="H425" s="166"/>
      <c r="I425" s="36"/>
      <c r="J425" s="35"/>
      <c r="K425" s="35"/>
      <c r="L425" s="36"/>
      <c r="M425" s="37"/>
      <c r="N425" s="37"/>
      <c r="O425" s="37"/>
      <c r="P425" s="37"/>
      <c r="Q425" s="37"/>
      <c r="R425" s="38">
        <f>(IFERROR(VLOOKUP(O425,'Display Lists'!$B$24:$F$28,5,FALSE),0)+ IFERROR(VLOOKUP(P425,'Display Lists'!$C$24:$F$28,4,FALSE),0)+IFERROR(VLOOKUP(Q425,'Display Lists'!$C$36:$D$40,2,FALSE),0) )/3</f>
        <v>0</v>
      </c>
      <c r="S425" s="39">
        <f>IFERROR(VLOOKUP(M425,'Display Lists'!$B$3:$C$8,2,FALSE),0)*IFERROR(VLOOKUP(N425,'Display Lists'!$B$13:$C$17,2,FALSE),0)</f>
        <v>0</v>
      </c>
      <c r="T425" s="38">
        <f>IFERROR(VLOOKUP(M425,'Display Lists'!$B$3:$C$8,2,FALSE),0)*R425</f>
        <v>0</v>
      </c>
      <c r="U425" s="36"/>
      <c r="V425" s="91"/>
      <c r="W425" s="90"/>
    </row>
    <row r="426" spans="1:23" s="3" customFormat="1" ht="97.5" customHeight="1" x14ac:dyDescent="0.25">
      <c r="A426" s="124" t="s">
        <v>468</v>
      </c>
      <c r="B426" s="33"/>
      <c r="C426" s="33" t="s">
        <v>127</v>
      </c>
      <c r="D426" s="63" t="s">
        <v>469</v>
      </c>
      <c r="E426" s="35"/>
      <c r="F426" s="36"/>
      <c r="G426" s="83"/>
      <c r="H426" s="166"/>
      <c r="I426" s="36"/>
      <c r="J426" s="35"/>
      <c r="K426" s="35"/>
      <c r="L426" s="36"/>
      <c r="M426" s="37"/>
      <c r="N426" s="37"/>
      <c r="O426" s="37"/>
      <c r="P426" s="37"/>
      <c r="Q426" s="37"/>
      <c r="R426" s="38">
        <f>(IFERROR(VLOOKUP(O426,'Display Lists'!$B$24:$F$28,5,FALSE),0)+ IFERROR(VLOOKUP(P426,'Display Lists'!$C$24:$F$28,4,FALSE),0)+IFERROR(VLOOKUP(Q426,'Display Lists'!$C$36:$D$40,2,FALSE),0) )/3</f>
        <v>0</v>
      </c>
      <c r="S426" s="39">
        <f>IFERROR(VLOOKUP(M426,'Display Lists'!$B$3:$C$8,2,FALSE),0)*IFERROR(VLOOKUP(N426,'Display Lists'!$B$13:$C$17,2,FALSE),0)</f>
        <v>0</v>
      </c>
      <c r="T426" s="38">
        <f>IFERROR(VLOOKUP(M426,'Display Lists'!$B$3:$C$8,2,FALSE),0)*R426</f>
        <v>0</v>
      </c>
      <c r="U426" s="36"/>
      <c r="V426" s="91"/>
      <c r="W426" s="90"/>
    </row>
    <row r="427" spans="1:23" s="3" customFormat="1" ht="60" customHeight="1" x14ac:dyDescent="0.25">
      <c r="A427" s="124" t="s">
        <v>1042</v>
      </c>
      <c r="B427" s="33"/>
      <c r="C427" s="33"/>
      <c r="D427" s="62" t="s">
        <v>470</v>
      </c>
      <c r="E427" s="35"/>
      <c r="F427" s="36"/>
      <c r="G427" s="83"/>
      <c r="H427" s="166"/>
      <c r="I427" s="36"/>
      <c r="J427" s="35"/>
      <c r="K427" s="35"/>
      <c r="L427" s="36"/>
      <c r="M427" s="37"/>
      <c r="N427" s="37"/>
      <c r="O427" s="37"/>
      <c r="P427" s="37"/>
      <c r="Q427" s="37"/>
      <c r="R427" s="38">
        <f>(IFERROR(VLOOKUP(O427,'Display Lists'!$B$24:$F$28,5,FALSE),0)+ IFERROR(VLOOKUP(P427,'Display Lists'!$C$24:$F$28,4,FALSE),0)+IFERROR(VLOOKUP(Q427,'Display Lists'!$C$36:$D$40,2,FALSE),0) )/3</f>
        <v>0</v>
      </c>
      <c r="S427" s="39">
        <f>IFERROR(VLOOKUP(M427,'Display Lists'!$B$3:$C$8,2,FALSE),0)*IFERROR(VLOOKUP(N427,'Display Lists'!$B$13:$C$17,2,FALSE),0)</f>
        <v>0</v>
      </c>
      <c r="T427" s="38">
        <f>IFERROR(VLOOKUP(M427,'Display Lists'!$B$3:$C$8,2,FALSE),0)*R427</f>
        <v>0</v>
      </c>
      <c r="U427" s="36"/>
      <c r="V427" s="91"/>
      <c r="W427" s="90"/>
    </row>
    <row r="428" spans="1:23" s="3" customFormat="1" ht="130.19999999999999" customHeight="1" x14ac:dyDescent="0.25">
      <c r="A428" s="124" t="s">
        <v>1043</v>
      </c>
      <c r="B428" s="33"/>
      <c r="C428" s="33">
        <v>0.2</v>
      </c>
      <c r="D428" s="64" t="s">
        <v>694</v>
      </c>
      <c r="E428" s="35"/>
      <c r="F428" s="36"/>
      <c r="G428" s="83"/>
      <c r="H428" s="166"/>
      <c r="I428" s="36"/>
      <c r="J428" s="35"/>
      <c r="K428" s="35"/>
      <c r="L428" s="36"/>
      <c r="M428" s="37"/>
      <c r="N428" s="37"/>
      <c r="O428" s="37"/>
      <c r="P428" s="37"/>
      <c r="Q428" s="37"/>
      <c r="R428" s="38">
        <f>(IFERROR(VLOOKUP(O428,'Display Lists'!$B$24:$F$28,5,FALSE),0)+ IFERROR(VLOOKUP(P428,'Display Lists'!$C$24:$F$28,4,FALSE),0)+IFERROR(VLOOKUP(Q428,'Display Lists'!$C$36:$D$40,2,FALSE),0) )/3</f>
        <v>0</v>
      </c>
      <c r="S428" s="39">
        <f>IFERROR(VLOOKUP(M428,'Display Lists'!$B$3:$C$8,2,FALSE),0)*IFERROR(VLOOKUP(N428,'Display Lists'!$B$13:$C$17,2,FALSE),0)</f>
        <v>0</v>
      </c>
      <c r="T428" s="38">
        <f>IFERROR(VLOOKUP(M428,'Display Lists'!$B$3:$C$8,2,FALSE),0)*R428</f>
        <v>0</v>
      </c>
      <c r="U428" s="36"/>
      <c r="V428" s="91"/>
      <c r="W428" s="90"/>
    </row>
    <row r="429" spans="1:23" s="3" customFormat="1" ht="75" customHeight="1" x14ac:dyDescent="0.25">
      <c r="A429" s="124" t="s">
        <v>1044</v>
      </c>
      <c r="B429" s="33"/>
      <c r="C429" s="33"/>
      <c r="D429" s="46" t="s">
        <v>290</v>
      </c>
      <c r="E429" s="35"/>
      <c r="F429" s="36"/>
      <c r="G429" s="83"/>
      <c r="H429" s="166"/>
      <c r="I429" s="36"/>
      <c r="J429" s="35"/>
      <c r="K429" s="35"/>
      <c r="L429" s="36"/>
      <c r="M429" s="37"/>
      <c r="N429" s="37"/>
      <c r="O429" s="37"/>
      <c r="P429" s="37"/>
      <c r="Q429" s="37"/>
      <c r="R429" s="38">
        <f>(IFERROR(VLOOKUP(O429,'Display Lists'!$B$24:$F$28,5,FALSE),0)+ IFERROR(VLOOKUP(P429,'Display Lists'!$C$24:$F$28,4,FALSE),0)+IFERROR(VLOOKUP(Q429,'Display Lists'!$C$36:$D$40,2,FALSE),0) )/3</f>
        <v>0</v>
      </c>
      <c r="S429" s="39">
        <f>IFERROR(VLOOKUP(M429,'Display Lists'!$B$3:$C$8,2,FALSE),0)*IFERROR(VLOOKUP(N429,'Display Lists'!$B$13:$C$17,2,FALSE),0)</f>
        <v>0</v>
      </c>
      <c r="T429" s="38">
        <f>IFERROR(VLOOKUP(M429,'Display Lists'!$B$3:$C$8,2,FALSE),0)*R429</f>
        <v>0</v>
      </c>
      <c r="U429" s="36"/>
      <c r="V429" s="91"/>
      <c r="W429" s="90"/>
    </row>
    <row r="430" spans="1:23" s="3" customFormat="1" ht="100.2" customHeight="1" x14ac:dyDescent="0.25">
      <c r="A430" s="124" t="s">
        <v>1045</v>
      </c>
      <c r="B430" s="33">
        <v>2</v>
      </c>
      <c r="C430" s="33"/>
      <c r="D430" s="155" t="s">
        <v>378</v>
      </c>
      <c r="E430" s="35"/>
      <c r="F430" s="36"/>
      <c r="G430" s="83"/>
      <c r="H430" s="166"/>
      <c r="I430" s="36"/>
      <c r="J430" s="35"/>
      <c r="K430" s="35"/>
      <c r="L430" s="36"/>
      <c r="M430" s="37"/>
      <c r="N430" s="37"/>
      <c r="O430" s="37"/>
      <c r="P430" s="37"/>
      <c r="Q430" s="37"/>
      <c r="R430" s="38">
        <f>(IFERROR(VLOOKUP(O430,'Display Lists'!$B$24:$F$28,5,FALSE),0)+ IFERROR(VLOOKUP(P430,'Display Lists'!$C$24:$F$28,4,FALSE),0)+IFERROR(VLOOKUP(Q430,'Display Lists'!$C$36:$D$40,2,FALSE),0) )/3</f>
        <v>0</v>
      </c>
      <c r="S430" s="39">
        <f>IFERROR(VLOOKUP(M430,'Display Lists'!$B$3:$C$8,2,FALSE),0)*IFERROR(VLOOKUP(N430,'Display Lists'!$B$13:$C$17,2,FALSE),0)</f>
        <v>0</v>
      </c>
      <c r="T430" s="38">
        <f>IFERROR(VLOOKUP(M430,'Display Lists'!$B$3:$C$8,2,FALSE),0)*R430</f>
        <v>0</v>
      </c>
      <c r="U430" s="36"/>
      <c r="V430" s="91"/>
      <c r="W430" s="90"/>
    </row>
    <row r="431" spans="1:23" s="3" customFormat="1" ht="90.6" customHeight="1" x14ac:dyDescent="0.25">
      <c r="A431" s="124" t="s">
        <v>1046</v>
      </c>
      <c r="B431" s="33">
        <v>20</v>
      </c>
      <c r="C431" s="33"/>
      <c r="D431" s="46" t="s">
        <v>695</v>
      </c>
      <c r="E431" s="35"/>
      <c r="F431" s="36"/>
      <c r="G431" s="83"/>
      <c r="H431" s="166"/>
      <c r="I431" s="36"/>
      <c r="J431" s="35"/>
      <c r="K431" s="35"/>
      <c r="L431" s="36"/>
      <c r="M431" s="37"/>
      <c r="N431" s="37"/>
      <c r="O431" s="37"/>
      <c r="P431" s="37"/>
      <c r="Q431" s="37"/>
      <c r="R431" s="38">
        <f>(IFERROR(VLOOKUP(O431,'Display Lists'!$B$24:$F$28,5,FALSE),0)+ IFERROR(VLOOKUP(P431,'Display Lists'!$C$24:$F$28,4,FALSE),0)+IFERROR(VLOOKUP(Q431,'Display Lists'!$C$36:$D$40,2,FALSE),0) )/3</f>
        <v>0</v>
      </c>
      <c r="S431" s="39">
        <f>IFERROR(VLOOKUP(M431,'Display Lists'!$B$3:$C$8,2,FALSE),0)*IFERROR(VLOOKUP(N431,'Display Lists'!$B$13:$C$17,2,FALSE),0)</f>
        <v>0</v>
      </c>
      <c r="T431" s="38">
        <f>IFERROR(VLOOKUP(M431,'Display Lists'!$B$3:$C$8,2,FALSE),0)*R431</f>
        <v>0</v>
      </c>
      <c r="U431" s="36"/>
      <c r="V431" s="91"/>
      <c r="W431" s="90"/>
    </row>
    <row r="432" spans="1:23" s="3" customFormat="1" ht="155.4" customHeight="1" x14ac:dyDescent="0.25">
      <c r="A432" s="124" t="s">
        <v>1047</v>
      </c>
      <c r="B432" s="33"/>
      <c r="C432" s="33" t="s">
        <v>181</v>
      </c>
      <c r="D432" s="64" t="s">
        <v>471</v>
      </c>
      <c r="E432" s="35"/>
      <c r="F432" s="36"/>
      <c r="G432" s="83"/>
      <c r="H432" s="166"/>
      <c r="I432" s="36"/>
      <c r="J432" s="35"/>
      <c r="K432" s="35"/>
      <c r="L432" s="36"/>
      <c r="M432" s="37"/>
      <c r="N432" s="37"/>
      <c r="O432" s="37"/>
      <c r="P432" s="37"/>
      <c r="Q432" s="37"/>
      <c r="R432" s="38">
        <f>(IFERROR(VLOOKUP(O432,'Display Lists'!$B$24:$F$28,5,FALSE),0)+ IFERROR(VLOOKUP(P432,'Display Lists'!$C$24:$F$28,4,FALSE),0)+IFERROR(VLOOKUP(Q432,'Display Lists'!$C$36:$D$40,2,FALSE),0) )/3</f>
        <v>0</v>
      </c>
      <c r="S432" s="39">
        <f>IFERROR(VLOOKUP(M432,'Display Lists'!$B$3:$C$8,2,FALSE),0)*IFERROR(VLOOKUP(N432,'Display Lists'!$B$13:$C$17,2,FALSE),0)</f>
        <v>0</v>
      </c>
      <c r="T432" s="38">
        <f>IFERROR(VLOOKUP(M432,'Display Lists'!$B$3:$C$8,2,FALSE),0)*R432</f>
        <v>0</v>
      </c>
      <c r="U432" s="36"/>
      <c r="V432" s="91"/>
      <c r="W432" s="90"/>
    </row>
    <row r="433" spans="1:23" s="3" customFormat="1" ht="232.95" customHeight="1" x14ac:dyDescent="0.25">
      <c r="A433" s="124" t="s">
        <v>1048</v>
      </c>
      <c r="B433" s="33">
        <v>0.1</v>
      </c>
      <c r="C433" s="33"/>
      <c r="D433" s="64" t="s">
        <v>472</v>
      </c>
      <c r="E433" s="35"/>
      <c r="F433" s="36"/>
      <c r="G433" s="83"/>
      <c r="H433" s="166"/>
      <c r="I433" s="36"/>
      <c r="J433" s="35"/>
      <c r="K433" s="35"/>
      <c r="L433" s="36"/>
      <c r="M433" s="37"/>
      <c r="N433" s="37"/>
      <c r="O433" s="37"/>
      <c r="P433" s="37"/>
      <c r="Q433" s="37"/>
      <c r="R433" s="38">
        <f>(IFERROR(VLOOKUP(O433,'Display Lists'!$B$24:$F$28,5,FALSE),0)+ IFERROR(VLOOKUP(P433,'Display Lists'!$C$24:$F$28,4,FALSE),0)+IFERROR(VLOOKUP(Q433,'Display Lists'!$C$36:$D$40,2,FALSE),0) )/3</f>
        <v>0</v>
      </c>
      <c r="S433" s="39">
        <f>IFERROR(VLOOKUP(M433,'Display Lists'!$B$3:$C$8,2,FALSE),0)*IFERROR(VLOOKUP(N433,'Display Lists'!$B$13:$C$17,2,FALSE),0)</f>
        <v>0</v>
      </c>
      <c r="T433" s="38">
        <f>IFERROR(VLOOKUP(M433,'Display Lists'!$B$3:$C$8,2,FALSE),0)*R433</f>
        <v>0</v>
      </c>
      <c r="U433" s="36"/>
      <c r="V433" s="91"/>
      <c r="W433" s="90"/>
    </row>
    <row r="434" spans="1:23" s="3" customFormat="1" ht="84.75" customHeight="1" x14ac:dyDescent="0.25">
      <c r="A434" s="124" t="s">
        <v>1049</v>
      </c>
      <c r="B434" s="33">
        <v>100</v>
      </c>
      <c r="C434" s="33"/>
      <c r="D434" s="64" t="s">
        <v>473</v>
      </c>
      <c r="E434" s="35"/>
      <c r="F434" s="36"/>
      <c r="G434" s="83"/>
      <c r="H434" s="166"/>
      <c r="I434" s="36"/>
      <c r="J434" s="35"/>
      <c r="K434" s="35"/>
      <c r="L434" s="36"/>
      <c r="M434" s="37"/>
      <c r="N434" s="37"/>
      <c r="O434" s="37"/>
      <c r="P434" s="37"/>
      <c r="Q434" s="37"/>
      <c r="R434" s="38">
        <f>(IFERROR(VLOOKUP(O434,'Display Lists'!$B$24:$F$28,5,FALSE),0)+ IFERROR(VLOOKUP(P434,'Display Lists'!$C$24:$F$28,4,FALSE),0)+IFERROR(VLOOKUP(Q434,'Display Lists'!$C$36:$D$40,2,FALSE),0) )/3</f>
        <v>0</v>
      </c>
      <c r="S434" s="39">
        <f>IFERROR(VLOOKUP(M434,'Display Lists'!$B$3:$C$8,2,FALSE),0)*IFERROR(VLOOKUP(N434,'Display Lists'!$B$13:$C$17,2,FALSE),0)</f>
        <v>0</v>
      </c>
      <c r="T434" s="38">
        <f>IFERROR(VLOOKUP(M434,'Display Lists'!$B$3:$C$8,2,FALSE),0)*R434</f>
        <v>0</v>
      </c>
      <c r="U434" s="36"/>
      <c r="V434" s="91"/>
      <c r="W434" s="90"/>
    </row>
    <row r="435" spans="1:23" s="3" customFormat="1" ht="151.19999999999999" customHeight="1" x14ac:dyDescent="0.25">
      <c r="A435" s="124" t="s">
        <v>1127</v>
      </c>
      <c r="B435" s="33">
        <v>4</v>
      </c>
      <c r="C435" s="33"/>
      <c r="D435" s="64" t="s">
        <v>696</v>
      </c>
      <c r="E435" s="35"/>
      <c r="F435" s="36"/>
      <c r="G435" s="83"/>
      <c r="H435" s="166"/>
      <c r="I435" s="36"/>
      <c r="J435" s="35"/>
      <c r="K435" s="35"/>
      <c r="L435" s="36"/>
      <c r="M435" s="37"/>
      <c r="N435" s="37"/>
      <c r="O435" s="37"/>
      <c r="P435" s="37"/>
      <c r="Q435" s="37"/>
      <c r="R435" s="38">
        <f>(IFERROR(VLOOKUP(O435,'Display Lists'!$B$24:$F$28,5,FALSE),0)+ IFERROR(VLOOKUP(P435,'Display Lists'!$C$24:$F$28,4,FALSE),0)+IFERROR(VLOOKUP(Q435,'Display Lists'!$C$36:$D$40,2,FALSE),0) )/3</f>
        <v>0</v>
      </c>
      <c r="S435" s="39">
        <f>IFERROR(VLOOKUP(M435,'Display Lists'!$B$3:$C$8,2,FALSE),0)*IFERROR(VLOOKUP(N435,'Display Lists'!$B$13:$C$17,2,FALSE),0)</f>
        <v>0</v>
      </c>
      <c r="T435" s="38">
        <f>IFERROR(VLOOKUP(M435,'Display Lists'!$B$3:$C$8,2,FALSE),0)*R435</f>
        <v>0</v>
      </c>
      <c r="U435" s="36"/>
      <c r="V435" s="91"/>
      <c r="W435" s="90"/>
    </row>
    <row r="436" spans="1:23" s="3" customFormat="1" ht="157.5" customHeight="1" x14ac:dyDescent="0.25">
      <c r="A436" s="124" t="s">
        <v>474</v>
      </c>
      <c r="B436" s="33"/>
      <c r="C436" s="33">
        <v>10</v>
      </c>
      <c r="D436" s="64" t="s">
        <v>475</v>
      </c>
      <c r="E436" s="35"/>
      <c r="F436" s="36"/>
      <c r="G436" s="83"/>
      <c r="H436" s="166"/>
      <c r="I436" s="36"/>
      <c r="J436" s="35"/>
      <c r="K436" s="35"/>
      <c r="L436" s="36"/>
      <c r="M436" s="37"/>
      <c r="N436" s="37"/>
      <c r="O436" s="37"/>
      <c r="P436" s="37"/>
      <c r="Q436" s="37"/>
      <c r="R436" s="38">
        <f>(IFERROR(VLOOKUP(O436,'Display Lists'!$B$24:$F$28,5,FALSE),0)+ IFERROR(VLOOKUP(P436,'Display Lists'!$C$24:$F$28,4,FALSE),0)+IFERROR(VLOOKUP(Q436,'Display Lists'!$C$36:$D$40,2,FALSE),0) )/3</f>
        <v>0</v>
      </c>
      <c r="S436" s="39">
        <f>IFERROR(VLOOKUP(M436,'Display Lists'!$B$3:$C$8,2,FALSE),0)*IFERROR(VLOOKUP(N436,'Display Lists'!$B$13:$C$17,2,FALSE),0)</f>
        <v>0</v>
      </c>
      <c r="T436" s="38">
        <f>IFERROR(VLOOKUP(M436,'Display Lists'!$B$3:$C$8,2,FALSE),0)*R436</f>
        <v>0</v>
      </c>
      <c r="U436" s="36"/>
      <c r="V436" s="91"/>
      <c r="W436" s="90"/>
    </row>
    <row r="437" spans="1:23" s="3" customFormat="1" ht="60" customHeight="1" x14ac:dyDescent="0.25">
      <c r="A437" s="124" t="s">
        <v>1050</v>
      </c>
      <c r="B437" s="33">
        <v>2</v>
      </c>
      <c r="C437" s="33"/>
      <c r="D437" s="64" t="s">
        <v>476</v>
      </c>
      <c r="E437" s="35"/>
      <c r="F437" s="36"/>
      <c r="G437" s="83"/>
      <c r="H437" s="166"/>
      <c r="I437" s="36"/>
      <c r="J437" s="35"/>
      <c r="K437" s="35"/>
      <c r="L437" s="36"/>
      <c r="M437" s="37"/>
      <c r="N437" s="37"/>
      <c r="O437" s="37"/>
      <c r="P437" s="37"/>
      <c r="Q437" s="37"/>
      <c r="R437" s="38">
        <f>(IFERROR(VLOOKUP(O437,'Display Lists'!$B$24:$F$28,5,FALSE),0)+ IFERROR(VLOOKUP(P437,'Display Lists'!$C$24:$F$28,4,FALSE),0)+IFERROR(VLOOKUP(Q437,'Display Lists'!$C$36:$D$40,2,FALSE),0) )/3</f>
        <v>0</v>
      </c>
      <c r="S437" s="39">
        <f>IFERROR(VLOOKUP(M437,'Display Lists'!$B$3:$C$8,2,FALSE),0)*IFERROR(VLOOKUP(N437,'Display Lists'!$B$13:$C$17,2,FALSE),0)</f>
        <v>0</v>
      </c>
      <c r="T437" s="38">
        <f>IFERROR(VLOOKUP(M437,'Display Lists'!$B$3:$C$8,2,FALSE),0)*R437</f>
        <v>0</v>
      </c>
      <c r="U437" s="36"/>
      <c r="V437" s="91"/>
      <c r="W437" s="90"/>
    </row>
    <row r="438" spans="1:23" s="3" customFormat="1" ht="183" customHeight="1" x14ac:dyDescent="0.25">
      <c r="A438" s="124" t="s">
        <v>1051</v>
      </c>
      <c r="B438" s="33"/>
      <c r="C438" s="33">
        <v>5</v>
      </c>
      <c r="D438" s="64" t="s">
        <v>440</v>
      </c>
      <c r="E438" s="35"/>
      <c r="F438" s="36"/>
      <c r="G438" s="83"/>
      <c r="H438" s="166"/>
      <c r="I438" s="36"/>
      <c r="J438" s="35"/>
      <c r="K438" s="35"/>
      <c r="L438" s="36"/>
      <c r="M438" s="37"/>
      <c r="N438" s="37"/>
      <c r="O438" s="37"/>
      <c r="P438" s="37"/>
      <c r="Q438" s="37"/>
      <c r="R438" s="38">
        <f>(IFERROR(VLOOKUP(O438,'Display Lists'!$B$24:$F$28,5,FALSE),0)+ IFERROR(VLOOKUP(P438,'Display Lists'!$C$24:$F$28,4,FALSE),0)+IFERROR(VLOOKUP(Q438,'Display Lists'!$C$36:$D$40,2,FALSE),0) )/3</f>
        <v>0</v>
      </c>
      <c r="S438" s="39">
        <f>IFERROR(VLOOKUP(M438,'Display Lists'!$B$3:$C$8,2,FALSE),0)*IFERROR(VLOOKUP(N438,'Display Lists'!$B$13:$C$17,2,FALSE),0)</f>
        <v>0</v>
      </c>
      <c r="T438" s="38">
        <f>IFERROR(VLOOKUP(M438,'Display Lists'!$B$3:$C$8,2,FALSE),0)*R438</f>
        <v>0</v>
      </c>
      <c r="U438" s="36"/>
      <c r="V438" s="91"/>
      <c r="W438" s="90"/>
    </row>
    <row r="439" spans="1:23" s="3" customFormat="1" ht="60" customHeight="1" x14ac:dyDescent="0.25">
      <c r="A439" s="190" t="s">
        <v>477</v>
      </c>
      <c r="B439" s="191"/>
      <c r="C439" s="191"/>
      <c r="D439" s="191"/>
      <c r="E439" s="191"/>
      <c r="F439" s="191"/>
      <c r="G439" s="191"/>
      <c r="H439" s="191"/>
      <c r="I439" s="191"/>
      <c r="J439" s="191"/>
      <c r="K439" s="191"/>
      <c r="L439" s="191"/>
      <c r="M439" s="191"/>
      <c r="N439" s="191"/>
      <c r="O439" s="191"/>
      <c r="P439" s="191"/>
      <c r="Q439" s="191"/>
      <c r="R439" s="191"/>
      <c r="S439" s="191"/>
      <c r="T439" s="191"/>
      <c r="U439" s="191"/>
      <c r="V439" s="192"/>
      <c r="W439" s="90"/>
    </row>
    <row r="440" spans="1:23" s="3" customFormat="1" ht="147" customHeight="1" x14ac:dyDescent="0.25">
      <c r="A440" s="124" t="s">
        <v>1052</v>
      </c>
      <c r="B440" s="193" t="s">
        <v>478</v>
      </c>
      <c r="C440" s="193"/>
      <c r="D440" s="64" t="s">
        <v>698</v>
      </c>
      <c r="E440" s="35"/>
      <c r="F440" s="36"/>
      <c r="G440" s="83"/>
      <c r="H440" s="166"/>
      <c r="I440" s="36"/>
      <c r="J440" s="35"/>
      <c r="K440" s="35"/>
      <c r="L440" s="36"/>
      <c r="M440" s="37"/>
      <c r="N440" s="37"/>
      <c r="O440" s="37"/>
      <c r="P440" s="37"/>
      <c r="Q440" s="37"/>
      <c r="R440" s="38">
        <f>(IFERROR(VLOOKUP(O440,'Display Lists'!$B$24:$F$28,5,FALSE),0)+ IFERROR(VLOOKUP(P440,'Display Lists'!$C$24:$F$28,4,FALSE),0)+IFERROR(VLOOKUP(Q440,'Display Lists'!$C$36:$D$40,2,FALSE),0) )/3</f>
        <v>0</v>
      </c>
      <c r="S440" s="39">
        <f>IFERROR(VLOOKUP(M440,'Display Lists'!$B$3:$C$8,2,FALSE),0)*IFERROR(VLOOKUP(N440,'Display Lists'!$B$13:$C$17,2,FALSE),0)</f>
        <v>0</v>
      </c>
      <c r="T440" s="38">
        <f>IFERROR(VLOOKUP(M440,'Display Lists'!$B$3:$C$8,2,FALSE),0)*R440</f>
        <v>0</v>
      </c>
      <c r="U440" s="36"/>
      <c r="V440" s="91"/>
      <c r="W440" s="90"/>
    </row>
    <row r="441" spans="1:23" s="3" customFormat="1" ht="48.6" customHeight="1" x14ac:dyDescent="0.25">
      <c r="A441" s="124" t="s">
        <v>1053</v>
      </c>
      <c r="B441" s="193" t="s">
        <v>479</v>
      </c>
      <c r="C441" s="193"/>
      <c r="D441" s="66" t="s">
        <v>697</v>
      </c>
      <c r="E441" s="35"/>
      <c r="F441" s="36"/>
      <c r="G441" s="83"/>
      <c r="H441" s="166"/>
      <c r="I441" s="36"/>
      <c r="J441" s="35"/>
      <c r="K441" s="35"/>
      <c r="L441" s="36"/>
      <c r="M441" s="37"/>
      <c r="N441" s="37"/>
      <c r="O441" s="37"/>
      <c r="P441" s="37"/>
      <c r="Q441" s="37"/>
      <c r="R441" s="38">
        <f>(IFERROR(VLOOKUP(O441,'Display Lists'!$B$24:$F$28,5,FALSE),0)+ IFERROR(VLOOKUP(P441,'Display Lists'!$C$24:$F$28,4,FALSE),0)+IFERROR(VLOOKUP(Q441,'Display Lists'!$C$36:$D$40,2,FALSE),0) )/3</f>
        <v>0</v>
      </c>
      <c r="S441" s="39">
        <f>IFERROR(VLOOKUP(M441,'Display Lists'!$B$3:$C$8,2,FALSE),0)*IFERROR(VLOOKUP(N441,'Display Lists'!$B$13:$C$17,2,FALSE),0)</f>
        <v>0</v>
      </c>
      <c r="T441" s="38">
        <f>IFERROR(VLOOKUP(M441,'Display Lists'!$B$3:$C$8,2,FALSE),0)*R441</f>
        <v>0</v>
      </c>
      <c r="U441" s="36"/>
      <c r="V441" s="91"/>
      <c r="W441" s="90"/>
    </row>
    <row r="442" spans="1:23" s="3" customFormat="1" ht="60" customHeight="1" x14ac:dyDescent="0.25">
      <c r="A442" s="190" t="s">
        <v>480</v>
      </c>
      <c r="B442" s="191"/>
      <c r="C442" s="191"/>
      <c r="D442" s="191"/>
      <c r="E442" s="191"/>
      <c r="F442" s="191"/>
      <c r="G442" s="191"/>
      <c r="H442" s="191"/>
      <c r="I442" s="191"/>
      <c r="J442" s="191"/>
      <c r="K442" s="191"/>
      <c r="L442" s="191"/>
      <c r="M442" s="191"/>
      <c r="N442" s="191"/>
      <c r="O442" s="191"/>
      <c r="P442" s="191"/>
      <c r="Q442" s="191"/>
      <c r="R442" s="191"/>
      <c r="S442" s="191"/>
      <c r="T442" s="191"/>
      <c r="U442" s="191"/>
      <c r="V442" s="192"/>
      <c r="W442" s="90"/>
    </row>
    <row r="443" spans="1:23" s="3" customFormat="1" ht="60" customHeight="1" x14ac:dyDescent="0.25">
      <c r="A443" s="124" t="s">
        <v>1054</v>
      </c>
      <c r="B443" s="33">
        <v>20</v>
      </c>
      <c r="C443" s="33"/>
      <c r="D443" s="62" t="s">
        <v>481</v>
      </c>
      <c r="E443" s="35"/>
      <c r="F443" s="36"/>
      <c r="G443" s="83"/>
      <c r="H443" s="166"/>
      <c r="I443" s="36"/>
      <c r="J443" s="35"/>
      <c r="K443" s="35"/>
      <c r="L443" s="36"/>
      <c r="M443" s="37"/>
      <c r="N443" s="37"/>
      <c r="O443" s="37"/>
      <c r="P443" s="37"/>
      <c r="Q443" s="37"/>
      <c r="R443" s="38">
        <f>(IFERROR(VLOOKUP(O443,'Display Lists'!$B$24:$F$28,5,FALSE),0)+ IFERROR(VLOOKUP(P443,'Display Lists'!$C$24:$F$28,4,FALSE),0)+IFERROR(VLOOKUP(Q443,'Display Lists'!$C$36:$D$40,2,FALSE),0) )/3</f>
        <v>0</v>
      </c>
      <c r="S443" s="39">
        <f>IFERROR(VLOOKUP(M443,'Display Lists'!$B$3:$C$8,2,FALSE),0)*IFERROR(VLOOKUP(N443,'Display Lists'!$B$13:$C$17,2,FALSE),0)</f>
        <v>0</v>
      </c>
      <c r="T443" s="38">
        <f>IFERROR(VLOOKUP(M443,'Display Lists'!$B$3:$C$8,2,FALSE),0)*R443</f>
        <v>0</v>
      </c>
      <c r="U443" s="36"/>
      <c r="V443" s="91"/>
      <c r="W443" s="90"/>
    </row>
    <row r="444" spans="1:23" s="3" customFormat="1" ht="60" customHeight="1" x14ac:dyDescent="0.25">
      <c r="A444" s="124" t="s">
        <v>482</v>
      </c>
      <c r="B444" s="33"/>
      <c r="C444" s="33">
        <v>2</v>
      </c>
      <c r="D444" s="66" t="s">
        <v>699</v>
      </c>
      <c r="E444" s="35"/>
      <c r="F444" s="36"/>
      <c r="G444" s="83"/>
      <c r="H444" s="166"/>
      <c r="I444" s="36"/>
      <c r="J444" s="35"/>
      <c r="K444" s="35"/>
      <c r="L444" s="36"/>
      <c r="M444" s="37"/>
      <c r="N444" s="37"/>
      <c r="O444" s="37"/>
      <c r="P444" s="37"/>
      <c r="Q444" s="37"/>
      <c r="R444" s="38">
        <f>(IFERROR(VLOOKUP(O444,'Display Lists'!$B$24:$F$28,5,FALSE),0)+ IFERROR(VLOOKUP(P444,'Display Lists'!$C$24:$F$28,4,FALSE),0)+IFERROR(VLOOKUP(Q444,'Display Lists'!$C$36:$D$40,2,FALSE),0) )/3</f>
        <v>0</v>
      </c>
      <c r="S444" s="39">
        <f>IFERROR(VLOOKUP(M444,'Display Lists'!$B$3:$C$8,2,FALSE),0)*IFERROR(VLOOKUP(N444,'Display Lists'!$B$13:$C$17,2,FALSE),0)</f>
        <v>0</v>
      </c>
      <c r="T444" s="38">
        <f>IFERROR(VLOOKUP(M444,'Display Lists'!$B$3:$C$8,2,FALSE),0)*R444</f>
        <v>0</v>
      </c>
      <c r="U444" s="36"/>
      <c r="V444" s="91"/>
      <c r="W444" s="90"/>
    </row>
    <row r="445" spans="1:23" s="3" customFormat="1" ht="60" customHeight="1" x14ac:dyDescent="0.25">
      <c r="A445" s="124" t="s">
        <v>483</v>
      </c>
      <c r="B445" s="33"/>
      <c r="C445" s="33">
        <v>0.02</v>
      </c>
      <c r="D445" s="5"/>
      <c r="E445" s="35"/>
      <c r="F445" s="36"/>
      <c r="G445" s="83"/>
      <c r="H445" s="166"/>
      <c r="I445" s="36"/>
      <c r="J445" s="35"/>
      <c r="K445" s="35"/>
      <c r="L445" s="36"/>
      <c r="M445" s="37"/>
      <c r="N445" s="37"/>
      <c r="O445" s="37"/>
      <c r="P445" s="37"/>
      <c r="Q445" s="37"/>
      <c r="R445" s="38">
        <f>(IFERROR(VLOOKUP(O445,'Display Lists'!$B$24:$F$28,5,FALSE),0)+ IFERROR(VLOOKUP(P445,'Display Lists'!$C$24:$F$28,4,FALSE),0)+IFERROR(VLOOKUP(Q445,'Display Lists'!$C$36:$D$40,2,FALSE),0) )/3</f>
        <v>0</v>
      </c>
      <c r="S445" s="39">
        <f>IFERROR(VLOOKUP(M445,'Display Lists'!$B$3:$C$8,2,FALSE),0)*IFERROR(VLOOKUP(N445,'Display Lists'!$B$13:$C$17,2,FALSE),0)</f>
        <v>0</v>
      </c>
      <c r="T445" s="38">
        <f>IFERROR(VLOOKUP(M445,'Display Lists'!$B$3:$C$8,2,FALSE),0)*R445</f>
        <v>0</v>
      </c>
      <c r="U445" s="36"/>
      <c r="V445" s="91"/>
      <c r="W445" s="90"/>
    </row>
    <row r="446" spans="1:23" s="3" customFormat="1" ht="60" customHeight="1" x14ac:dyDescent="0.25">
      <c r="A446" s="124" t="s">
        <v>484</v>
      </c>
      <c r="B446" s="33"/>
      <c r="C446" s="33"/>
      <c r="D446" s="152" t="s">
        <v>700</v>
      </c>
      <c r="E446" s="35"/>
      <c r="F446" s="36"/>
      <c r="G446" s="83"/>
      <c r="H446" s="166"/>
      <c r="I446" s="36"/>
      <c r="J446" s="35"/>
      <c r="K446" s="35"/>
      <c r="L446" s="36"/>
      <c r="M446" s="37"/>
      <c r="N446" s="37"/>
      <c r="O446" s="37"/>
      <c r="P446" s="37"/>
      <c r="Q446" s="37"/>
      <c r="R446" s="38">
        <f>(IFERROR(VLOOKUP(O446,'Display Lists'!$B$24:$F$28,5,FALSE),0)+ IFERROR(VLOOKUP(P446,'Display Lists'!$C$24:$F$28,4,FALSE),0)+IFERROR(VLOOKUP(Q446,'Display Lists'!$C$36:$D$40,2,FALSE),0) )/3</f>
        <v>0</v>
      </c>
      <c r="S446" s="39">
        <f>IFERROR(VLOOKUP(M446,'Display Lists'!$B$3:$C$8,2,FALSE),0)*IFERROR(VLOOKUP(N446,'Display Lists'!$B$13:$C$17,2,FALSE),0)</f>
        <v>0</v>
      </c>
      <c r="T446" s="38">
        <f>IFERROR(VLOOKUP(M446,'Display Lists'!$B$3:$C$8,2,FALSE),0)*R446</f>
        <v>0</v>
      </c>
      <c r="U446" s="36"/>
      <c r="V446" s="91"/>
      <c r="W446" s="90"/>
    </row>
    <row r="447" spans="1:23" s="3" customFormat="1" ht="60" customHeight="1" x14ac:dyDescent="0.25">
      <c r="A447" s="190" t="s">
        <v>485</v>
      </c>
      <c r="B447" s="191"/>
      <c r="C447" s="191"/>
      <c r="D447" s="191"/>
      <c r="E447" s="191"/>
      <c r="F447" s="191"/>
      <c r="G447" s="191"/>
      <c r="H447" s="191"/>
      <c r="I447" s="191"/>
      <c r="J447" s="191"/>
      <c r="K447" s="191"/>
      <c r="L447" s="191"/>
      <c r="M447" s="191"/>
      <c r="N447" s="191"/>
      <c r="O447" s="191"/>
      <c r="P447" s="191"/>
      <c r="Q447" s="191"/>
      <c r="R447" s="191"/>
      <c r="S447" s="191"/>
      <c r="T447" s="191"/>
      <c r="U447" s="191"/>
      <c r="V447" s="192"/>
      <c r="W447" s="90"/>
    </row>
    <row r="448" spans="1:23" s="3" customFormat="1" ht="60" customHeight="1" x14ac:dyDescent="0.25">
      <c r="A448" s="124" t="s">
        <v>1162</v>
      </c>
      <c r="B448" s="33">
        <v>100</v>
      </c>
      <c r="C448" s="33"/>
      <c r="D448" s="62" t="s">
        <v>737</v>
      </c>
      <c r="E448" s="35"/>
      <c r="F448" s="36"/>
      <c r="G448" s="83"/>
      <c r="H448" s="166"/>
      <c r="I448" s="36"/>
      <c r="J448" s="35"/>
      <c r="K448" s="35"/>
      <c r="L448" s="36"/>
      <c r="M448" s="37"/>
      <c r="N448" s="37"/>
      <c r="O448" s="37"/>
      <c r="P448" s="37"/>
      <c r="Q448" s="37"/>
      <c r="R448" s="38">
        <f>(IFERROR(VLOOKUP(O448,'Display Lists'!$B$24:$F$28,5,FALSE),0)+ IFERROR(VLOOKUP(P448,'Display Lists'!$C$24:$F$28,4,FALSE),0)+IFERROR(VLOOKUP(Q448,'Display Lists'!$C$36:$D$40,2,FALSE),0) )/3</f>
        <v>0</v>
      </c>
      <c r="S448" s="39">
        <f>IFERROR(VLOOKUP(M448,'Display Lists'!$B$3:$C$8,2,FALSE),0)*IFERROR(VLOOKUP(N448,'Display Lists'!$B$13:$C$17,2,FALSE),0)</f>
        <v>0</v>
      </c>
      <c r="T448" s="38">
        <f>IFERROR(VLOOKUP(M448,'Display Lists'!$B$3:$C$8,2,FALSE),0)*R448</f>
        <v>0</v>
      </c>
      <c r="U448" s="36"/>
      <c r="V448" s="91"/>
      <c r="W448" s="90"/>
    </row>
    <row r="449" spans="1:23" ht="121.2" customHeight="1" x14ac:dyDescent="0.25">
      <c r="A449" s="124" t="s">
        <v>1146</v>
      </c>
      <c r="B449" s="40" t="s">
        <v>486</v>
      </c>
      <c r="C449" s="40"/>
      <c r="D449" s="62" t="s">
        <v>487</v>
      </c>
      <c r="E449" s="35"/>
      <c r="F449" s="36"/>
      <c r="G449" s="83"/>
      <c r="H449" s="166"/>
      <c r="I449" s="36"/>
      <c r="J449" s="35"/>
      <c r="K449" s="35"/>
      <c r="L449" s="36"/>
      <c r="M449" s="37"/>
      <c r="N449" s="37"/>
      <c r="O449" s="37"/>
      <c r="P449" s="37"/>
      <c r="Q449" s="37"/>
      <c r="R449" s="38">
        <f>(IFERROR(VLOOKUP(O449,'Display Lists'!$B$24:$F$28,5,FALSE),0)+ IFERROR(VLOOKUP(P449,'Display Lists'!$C$24:$F$28,4,FALSE),0)+IFERROR(VLOOKUP(Q449,'Display Lists'!$C$36:$D$40,2,FALSE),0) )/3</f>
        <v>0</v>
      </c>
      <c r="S449" s="39">
        <f>IFERROR(VLOOKUP(M449,'Display Lists'!$B$3:$C$8,2,FALSE),0)*IFERROR(VLOOKUP(N449,'Display Lists'!$B$13:$C$17,2,FALSE),0)</f>
        <v>0</v>
      </c>
      <c r="T449" s="38">
        <f>IFERROR(VLOOKUP(M449,'Display Lists'!$B$3:$C$8,2,FALSE),0)*R449</f>
        <v>0</v>
      </c>
      <c r="U449" s="36"/>
      <c r="V449" s="92"/>
      <c r="W449" s="89"/>
    </row>
    <row r="450" spans="1:23" s="3" customFormat="1" ht="57.6" customHeight="1" x14ac:dyDescent="0.25">
      <c r="A450" s="124" t="s">
        <v>488</v>
      </c>
      <c r="B450" s="33"/>
      <c r="C450" s="33">
        <v>0.4</v>
      </c>
      <c r="D450" s="71" t="s">
        <v>738</v>
      </c>
      <c r="E450" s="35"/>
      <c r="F450" s="36"/>
      <c r="G450" s="83"/>
      <c r="H450" s="166"/>
      <c r="I450" s="36"/>
      <c r="J450" s="35"/>
      <c r="K450" s="35"/>
      <c r="L450" s="36"/>
      <c r="M450" s="37"/>
      <c r="N450" s="37"/>
      <c r="O450" s="37"/>
      <c r="P450" s="37"/>
      <c r="Q450" s="37"/>
      <c r="R450" s="38">
        <f>(IFERROR(VLOOKUP(O450,'Display Lists'!$B$24:$F$28,5,FALSE),0)+ IFERROR(VLOOKUP(P450,'Display Lists'!$C$24:$F$28,4,FALSE),0)+IFERROR(VLOOKUP(Q450,'Display Lists'!$C$36:$D$40,2,FALSE),0) )/3</f>
        <v>0</v>
      </c>
      <c r="S450" s="39">
        <f>IFERROR(VLOOKUP(M450,'Display Lists'!$B$3:$C$8,2,FALSE),0)*IFERROR(VLOOKUP(N450,'Display Lists'!$B$13:$C$17,2,FALSE),0)</f>
        <v>0</v>
      </c>
      <c r="T450" s="38">
        <f>IFERROR(VLOOKUP(M450,'Display Lists'!$B$3:$C$8,2,FALSE),0)*R450</f>
        <v>0</v>
      </c>
      <c r="U450" s="36"/>
      <c r="V450" s="91"/>
      <c r="W450" s="90"/>
    </row>
    <row r="451" spans="1:23" s="3" customFormat="1" ht="162" customHeight="1" x14ac:dyDescent="0.25">
      <c r="A451" s="124" t="s">
        <v>1055</v>
      </c>
      <c r="B451" s="33"/>
      <c r="C451" s="33" t="s">
        <v>489</v>
      </c>
      <c r="D451" s="71" t="s">
        <v>701</v>
      </c>
      <c r="E451" s="35"/>
      <c r="F451" s="36"/>
      <c r="G451" s="83"/>
      <c r="H451" s="166"/>
      <c r="I451" s="36"/>
      <c r="J451" s="35"/>
      <c r="K451" s="35"/>
      <c r="L451" s="36"/>
      <c r="M451" s="37"/>
      <c r="N451" s="37"/>
      <c r="O451" s="37"/>
      <c r="P451" s="37"/>
      <c r="Q451" s="37"/>
      <c r="R451" s="38">
        <f>(IFERROR(VLOOKUP(O451,'Display Lists'!$B$24:$F$28,5,FALSE),0)+ IFERROR(VLOOKUP(P451,'Display Lists'!$C$24:$F$28,4,FALSE),0)+IFERROR(VLOOKUP(Q451,'Display Lists'!$C$36:$D$40,2,FALSE),0) )/3</f>
        <v>0</v>
      </c>
      <c r="S451" s="39">
        <f>IFERROR(VLOOKUP(M451,'Display Lists'!$B$3:$C$8,2,FALSE),0)*IFERROR(VLOOKUP(N451,'Display Lists'!$B$13:$C$17,2,FALSE),0)</f>
        <v>0</v>
      </c>
      <c r="T451" s="38">
        <f>IFERROR(VLOOKUP(M451,'Display Lists'!$B$3:$C$8,2,FALSE),0)*R451</f>
        <v>0</v>
      </c>
      <c r="U451" s="36"/>
      <c r="V451" s="91"/>
      <c r="W451" s="90"/>
    </row>
    <row r="452" spans="1:23" s="3" customFormat="1" ht="60" customHeight="1" x14ac:dyDescent="0.25">
      <c r="A452" s="124" t="s">
        <v>1056</v>
      </c>
      <c r="B452" s="33"/>
      <c r="C452" s="33" t="s">
        <v>407</v>
      </c>
      <c r="D452" s="63" t="s">
        <v>702</v>
      </c>
      <c r="E452" s="35"/>
      <c r="F452" s="36"/>
      <c r="G452" s="83"/>
      <c r="H452" s="166"/>
      <c r="I452" s="36"/>
      <c r="J452" s="35"/>
      <c r="K452" s="35"/>
      <c r="L452" s="36"/>
      <c r="M452" s="37"/>
      <c r="N452" s="37"/>
      <c r="O452" s="37"/>
      <c r="P452" s="37"/>
      <c r="Q452" s="37"/>
      <c r="R452" s="38">
        <f>(IFERROR(VLOOKUP(O452,'Display Lists'!$B$24:$F$28,5,FALSE),0)+ IFERROR(VLOOKUP(P452,'Display Lists'!$C$24:$F$28,4,FALSE),0)+IFERROR(VLOOKUP(Q452,'Display Lists'!$C$36:$D$40,2,FALSE),0) )/3</f>
        <v>0</v>
      </c>
      <c r="S452" s="39">
        <f>IFERROR(VLOOKUP(M452,'Display Lists'!$B$3:$C$8,2,FALSE),0)*IFERROR(VLOOKUP(N452,'Display Lists'!$B$13:$C$17,2,FALSE),0)</f>
        <v>0</v>
      </c>
      <c r="T452" s="38">
        <f>IFERROR(VLOOKUP(M452,'Display Lists'!$B$3:$C$8,2,FALSE),0)*R452</f>
        <v>0</v>
      </c>
      <c r="U452" s="36"/>
      <c r="V452" s="91"/>
      <c r="W452" s="90"/>
    </row>
    <row r="453" spans="1:23" s="3" customFormat="1" ht="60" customHeight="1" x14ac:dyDescent="0.25">
      <c r="A453" s="124" t="s">
        <v>1057</v>
      </c>
      <c r="B453" s="33"/>
      <c r="C453" s="33" t="s">
        <v>147</v>
      </c>
      <c r="D453" s="5"/>
      <c r="E453" s="35"/>
      <c r="F453" s="36"/>
      <c r="G453" s="83"/>
      <c r="H453" s="166"/>
      <c r="I453" s="36"/>
      <c r="J453" s="35"/>
      <c r="K453" s="35"/>
      <c r="L453" s="36"/>
      <c r="M453" s="37"/>
      <c r="N453" s="37"/>
      <c r="O453" s="37"/>
      <c r="P453" s="37"/>
      <c r="Q453" s="37"/>
      <c r="R453" s="38">
        <f>(IFERROR(VLOOKUP(O453,'Display Lists'!$B$24:$F$28,5,FALSE),0)+ IFERROR(VLOOKUP(P453,'Display Lists'!$C$24:$F$28,4,FALSE),0)+IFERROR(VLOOKUP(Q453,'Display Lists'!$C$36:$D$40,2,FALSE),0) )/3</f>
        <v>0</v>
      </c>
      <c r="S453" s="39">
        <f>IFERROR(VLOOKUP(M453,'Display Lists'!$B$3:$C$8,2,FALSE),0)*IFERROR(VLOOKUP(N453,'Display Lists'!$B$13:$C$17,2,FALSE),0)</f>
        <v>0</v>
      </c>
      <c r="T453" s="38">
        <f>IFERROR(VLOOKUP(M453,'Display Lists'!$B$3:$C$8,2,FALSE),0)*R453</f>
        <v>0</v>
      </c>
      <c r="U453" s="36"/>
      <c r="V453" s="91"/>
      <c r="W453" s="90"/>
    </row>
    <row r="454" spans="1:23" s="3" customFormat="1" ht="59.4" customHeight="1" x14ac:dyDescent="0.25">
      <c r="A454" s="124" t="s">
        <v>1058</v>
      </c>
      <c r="B454" s="33">
        <v>10</v>
      </c>
      <c r="C454" s="33"/>
      <c r="D454" s="62" t="s">
        <v>739</v>
      </c>
      <c r="E454" s="35"/>
      <c r="F454" s="36"/>
      <c r="G454" s="83"/>
      <c r="H454" s="166"/>
      <c r="I454" s="36"/>
      <c r="J454" s="35"/>
      <c r="K454" s="35"/>
      <c r="L454" s="36"/>
      <c r="M454" s="37"/>
      <c r="N454" s="37"/>
      <c r="O454" s="37"/>
      <c r="P454" s="37"/>
      <c r="Q454" s="37"/>
      <c r="R454" s="38">
        <f>(IFERROR(VLOOKUP(O454,'Display Lists'!$B$24:$F$28,5,FALSE),0)+ IFERROR(VLOOKUP(P454,'Display Lists'!$C$24:$F$28,4,FALSE),0)+IFERROR(VLOOKUP(Q454,'Display Lists'!$C$36:$D$40,2,FALSE),0) )/3</f>
        <v>0</v>
      </c>
      <c r="S454" s="39">
        <f>IFERROR(VLOOKUP(M454,'Display Lists'!$B$3:$C$8,2,FALSE),0)*IFERROR(VLOOKUP(N454,'Display Lists'!$B$13:$C$17,2,FALSE),0)</f>
        <v>0</v>
      </c>
      <c r="T454" s="38">
        <f>IFERROR(VLOOKUP(M454,'Display Lists'!$B$3:$C$8,2,FALSE),0)*R454</f>
        <v>0</v>
      </c>
      <c r="U454" s="36"/>
      <c r="V454" s="91"/>
      <c r="W454" s="90"/>
    </row>
    <row r="455" spans="1:23" s="3" customFormat="1" ht="60" customHeight="1" x14ac:dyDescent="0.25">
      <c r="A455" s="124" t="s">
        <v>490</v>
      </c>
      <c r="B455" s="33"/>
      <c r="C455" s="33">
        <v>0.02</v>
      </c>
      <c r="D455" s="5"/>
      <c r="E455" s="35"/>
      <c r="F455" s="36"/>
      <c r="G455" s="83"/>
      <c r="H455" s="166"/>
      <c r="I455" s="36"/>
      <c r="J455" s="35"/>
      <c r="K455" s="35"/>
      <c r="L455" s="36"/>
      <c r="M455" s="37"/>
      <c r="N455" s="37"/>
      <c r="O455" s="37"/>
      <c r="P455" s="37"/>
      <c r="Q455" s="37"/>
      <c r="R455" s="38">
        <f>(IFERROR(VLOOKUP(O455,'Display Lists'!$B$24:$F$28,5,FALSE),0)+ IFERROR(VLOOKUP(P455,'Display Lists'!$C$24:$F$28,4,FALSE),0)+IFERROR(VLOOKUP(Q455,'Display Lists'!$C$36:$D$40,2,FALSE),0) )/3</f>
        <v>0</v>
      </c>
      <c r="S455" s="39">
        <f>IFERROR(VLOOKUP(M455,'Display Lists'!$B$3:$C$8,2,FALSE),0)*IFERROR(VLOOKUP(N455,'Display Lists'!$B$13:$C$17,2,FALSE),0)</f>
        <v>0</v>
      </c>
      <c r="T455" s="38">
        <f>IFERROR(VLOOKUP(M455,'Display Lists'!$B$3:$C$8,2,FALSE),0)*R455</f>
        <v>0</v>
      </c>
      <c r="U455" s="36"/>
      <c r="V455" s="91"/>
      <c r="W455" s="90"/>
    </row>
    <row r="456" spans="1:23" s="3" customFormat="1" ht="76.95" customHeight="1" x14ac:dyDescent="0.25">
      <c r="A456" s="124" t="s">
        <v>491</v>
      </c>
      <c r="B456" s="33"/>
      <c r="C456" s="33">
        <v>0.2</v>
      </c>
      <c r="D456" s="5"/>
      <c r="E456" s="35"/>
      <c r="F456" s="36"/>
      <c r="G456" s="83"/>
      <c r="H456" s="166"/>
      <c r="I456" s="36"/>
      <c r="J456" s="35"/>
      <c r="K456" s="35"/>
      <c r="L456" s="36"/>
      <c r="M456" s="37"/>
      <c r="N456" s="37"/>
      <c r="O456" s="37"/>
      <c r="P456" s="37"/>
      <c r="Q456" s="37"/>
      <c r="R456" s="38">
        <f>(IFERROR(VLOOKUP(O456,'Display Lists'!$B$24:$F$28,5,FALSE),0)+ IFERROR(VLOOKUP(P456,'Display Lists'!$C$24:$F$28,4,FALSE),0)+IFERROR(VLOOKUP(Q456,'Display Lists'!$C$36:$D$40,2,FALSE),0) )/3</f>
        <v>0</v>
      </c>
      <c r="S456" s="39">
        <f>IFERROR(VLOOKUP(M456,'Display Lists'!$B$3:$C$8,2,FALSE),0)*IFERROR(VLOOKUP(N456,'Display Lists'!$B$13:$C$17,2,FALSE),0)</f>
        <v>0</v>
      </c>
      <c r="T456" s="38">
        <f>IFERROR(VLOOKUP(M456,'Display Lists'!$B$3:$C$8,2,FALSE),0)*R456</f>
        <v>0</v>
      </c>
      <c r="U456" s="36"/>
      <c r="V456" s="91"/>
      <c r="W456" s="90"/>
    </row>
    <row r="457" spans="1:23" s="3" customFormat="1" ht="259.5" customHeight="1" x14ac:dyDescent="0.25">
      <c r="A457" s="124" t="s">
        <v>1060</v>
      </c>
      <c r="B457" s="33"/>
      <c r="C457" s="33">
        <v>10</v>
      </c>
      <c r="D457" s="62" t="s">
        <v>492</v>
      </c>
      <c r="E457" s="35"/>
      <c r="F457" s="36"/>
      <c r="G457" s="83"/>
      <c r="H457" s="166"/>
      <c r="I457" s="36"/>
      <c r="J457" s="35"/>
      <c r="K457" s="35"/>
      <c r="L457" s="36"/>
      <c r="M457" s="37"/>
      <c r="N457" s="37"/>
      <c r="O457" s="37"/>
      <c r="P457" s="37"/>
      <c r="Q457" s="37"/>
      <c r="R457" s="38">
        <f>(IFERROR(VLOOKUP(O457,'Display Lists'!$B$24:$F$28,5,FALSE),0)+ IFERROR(VLOOKUP(P457,'Display Lists'!$C$24:$F$28,4,FALSE),0)+IFERROR(VLOOKUP(Q457,'Display Lists'!$C$36:$D$40,2,FALSE),0) )/3</f>
        <v>0</v>
      </c>
      <c r="S457" s="39">
        <f>IFERROR(VLOOKUP(M457,'Display Lists'!$B$3:$C$8,2,FALSE),0)*IFERROR(VLOOKUP(N457,'Display Lists'!$B$13:$C$17,2,FALSE),0)</f>
        <v>0</v>
      </c>
      <c r="T457" s="38">
        <f>IFERROR(VLOOKUP(M457,'Display Lists'!$B$3:$C$8,2,FALSE),0)*R457</f>
        <v>0</v>
      </c>
      <c r="U457" s="36"/>
      <c r="V457" s="91"/>
      <c r="W457" s="90"/>
    </row>
    <row r="458" spans="1:23" s="3" customFormat="1" ht="75" customHeight="1" x14ac:dyDescent="0.25">
      <c r="A458" s="124" t="s">
        <v>1059</v>
      </c>
      <c r="B458" s="33"/>
      <c r="C458" s="33"/>
      <c r="D458" s="45" t="s">
        <v>703</v>
      </c>
      <c r="E458" s="35"/>
      <c r="F458" s="36"/>
      <c r="G458" s="83"/>
      <c r="H458" s="166"/>
      <c r="I458" s="36"/>
      <c r="J458" s="35"/>
      <c r="K458" s="35"/>
      <c r="L458" s="36"/>
      <c r="M458" s="37"/>
      <c r="N458" s="37"/>
      <c r="O458" s="37"/>
      <c r="P458" s="37"/>
      <c r="Q458" s="37"/>
      <c r="R458" s="38">
        <f>(IFERROR(VLOOKUP(O458,'Display Lists'!$B$24:$F$28,5,FALSE),0)+ IFERROR(VLOOKUP(P458,'Display Lists'!$C$24:$F$28,4,FALSE),0)+IFERROR(VLOOKUP(Q458,'Display Lists'!$C$36:$D$40,2,FALSE),0) )/3</f>
        <v>0</v>
      </c>
      <c r="S458" s="39">
        <f>IFERROR(VLOOKUP(M458,'Display Lists'!$B$3:$C$8,2,FALSE),0)*IFERROR(VLOOKUP(N458,'Display Lists'!$B$13:$C$17,2,FALSE),0)</f>
        <v>0</v>
      </c>
      <c r="T458" s="38">
        <f>IFERROR(VLOOKUP(M458,'Display Lists'!$B$3:$C$8,2,FALSE),0)*R458</f>
        <v>0</v>
      </c>
      <c r="U458" s="36"/>
      <c r="V458" s="91"/>
      <c r="W458" s="90"/>
    </row>
    <row r="459" spans="1:23" s="3" customFormat="1" ht="79.95" customHeight="1" x14ac:dyDescent="0.25">
      <c r="A459" s="124" t="s">
        <v>1061</v>
      </c>
      <c r="B459" s="33"/>
      <c r="C459" s="33">
        <v>0.1</v>
      </c>
      <c r="D459" s="65" t="s">
        <v>704</v>
      </c>
      <c r="E459" s="35"/>
      <c r="F459" s="36"/>
      <c r="G459" s="83"/>
      <c r="H459" s="166"/>
      <c r="I459" s="36"/>
      <c r="J459" s="35"/>
      <c r="K459" s="35"/>
      <c r="L459" s="36"/>
      <c r="M459" s="37"/>
      <c r="N459" s="37"/>
      <c r="O459" s="37"/>
      <c r="P459" s="37"/>
      <c r="Q459" s="37"/>
      <c r="R459" s="38">
        <f>(IFERROR(VLOOKUP(O459,'Display Lists'!$B$24:$F$28,5,FALSE),0)+ IFERROR(VLOOKUP(P459,'Display Lists'!$C$24:$F$28,4,FALSE),0)+IFERROR(VLOOKUP(Q459,'Display Lists'!$C$36:$D$40,2,FALSE),0) )/3</f>
        <v>0</v>
      </c>
      <c r="S459" s="39">
        <f>IFERROR(VLOOKUP(M459,'Display Lists'!$B$3:$C$8,2,FALSE),0)*IFERROR(VLOOKUP(N459,'Display Lists'!$B$13:$C$17,2,FALSE),0)</f>
        <v>0</v>
      </c>
      <c r="T459" s="38">
        <f>IFERROR(VLOOKUP(M459,'Display Lists'!$B$3:$C$8,2,FALSE),0)*R459</f>
        <v>0</v>
      </c>
      <c r="U459" s="36"/>
      <c r="V459" s="91"/>
      <c r="W459" s="90"/>
    </row>
    <row r="460" spans="1:23" s="3" customFormat="1" ht="66.75" customHeight="1" x14ac:dyDescent="0.25">
      <c r="A460" s="124" t="s">
        <v>1062</v>
      </c>
      <c r="B460" s="33"/>
      <c r="C460" s="33">
        <v>10</v>
      </c>
      <c r="D460" s="62" t="s">
        <v>740</v>
      </c>
      <c r="E460" s="35"/>
      <c r="F460" s="36"/>
      <c r="G460" s="83"/>
      <c r="H460" s="166"/>
      <c r="I460" s="36"/>
      <c r="J460" s="35"/>
      <c r="K460" s="35"/>
      <c r="L460" s="36"/>
      <c r="M460" s="37"/>
      <c r="N460" s="37"/>
      <c r="O460" s="37"/>
      <c r="P460" s="37"/>
      <c r="Q460" s="37"/>
      <c r="R460" s="38">
        <f>(IFERROR(VLOOKUP(O460,'Display Lists'!$B$24:$F$28,5,FALSE),0)+ IFERROR(VLOOKUP(P460,'Display Lists'!$C$24:$F$28,4,FALSE),0)+IFERROR(VLOOKUP(Q460,'Display Lists'!$C$36:$D$40,2,FALSE),0) )/3</f>
        <v>0</v>
      </c>
      <c r="S460" s="39">
        <f>IFERROR(VLOOKUP(M460,'Display Lists'!$B$3:$C$8,2,FALSE),0)*IFERROR(VLOOKUP(N460,'Display Lists'!$B$13:$C$17,2,FALSE),0)</f>
        <v>0</v>
      </c>
      <c r="T460" s="38">
        <f>IFERROR(VLOOKUP(M460,'Display Lists'!$B$3:$C$8,2,FALSE),0)*R460</f>
        <v>0</v>
      </c>
      <c r="U460" s="36"/>
      <c r="V460" s="91"/>
      <c r="W460" s="90"/>
    </row>
    <row r="461" spans="1:23" s="3" customFormat="1" ht="65.25" customHeight="1" x14ac:dyDescent="0.25">
      <c r="A461" s="124" t="s">
        <v>1063</v>
      </c>
      <c r="B461" s="33"/>
      <c r="C461" s="33"/>
      <c r="D461" s="46" t="s">
        <v>316</v>
      </c>
      <c r="E461" s="35"/>
      <c r="F461" s="36"/>
      <c r="G461" s="83"/>
      <c r="H461" s="166"/>
      <c r="I461" s="36"/>
      <c r="J461" s="35"/>
      <c r="K461" s="35"/>
      <c r="L461" s="36"/>
      <c r="M461" s="37"/>
      <c r="N461" s="37"/>
      <c r="O461" s="37"/>
      <c r="P461" s="37"/>
      <c r="Q461" s="37"/>
      <c r="R461" s="38">
        <f>(IFERROR(VLOOKUP(O461,'Display Lists'!$B$24:$F$28,5,FALSE),0)+ IFERROR(VLOOKUP(P461,'Display Lists'!$C$24:$F$28,4,FALSE),0)+IFERROR(VLOOKUP(Q461,'Display Lists'!$C$36:$D$40,2,FALSE),0) )/3</f>
        <v>0</v>
      </c>
      <c r="S461" s="39">
        <f>IFERROR(VLOOKUP(M461,'Display Lists'!$B$3:$C$8,2,FALSE),0)*IFERROR(VLOOKUP(N461,'Display Lists'!$B$13:$C$17,2,FALSE),0)</f>
        <v>0</v>
      </c>
      <c r="T461" s="38">
        <f>IFERROR(VLOOKUP(M461,'Display Lists'!$B$3:$C$8,2,FALSE),0)*R461</f>
        <v>0</v>
      </c>
      <c r="U461" s="36"/>
      <c r="V461" s="91"/>
      <c r="W461" s="90"/>
    </row>
    <row r="462" spans="1:23" s="3" customFormat="1" ht="65.25" customHeight="1" x14ac:dyDescent="0.25">
      <c r="A462" s="124" t="s">
        <v>1064</v>
      </c>
      <c r="B462" s="33"/>
      <c r="C462" s="33">
        <v>10</v>
      </c>
      <c r="D462" s="62" t="s">
        <v>705</v>
      </c>
      <c r="E462" s="35"/>
      <c r="F462" s="36"/>
      <c r="G462" s="83"/>
      <c r="H462" s="166"/>
      <c r="I462" s="36"/>
      <c r="J462" s="35"/>
      <c r="K462" s="35"/>
      <c r="L462" s="36"/>
      <c r="M462" s="37"/>
      <c r="N462" s="37"/>
      <c r="O462" s="37"/>
      <c r="P462" s="37"/>
      <c r="Q462" s="37"/>
      <c r="R462" s="38">
        <f>(IFERROR(VLOOKUP(O462,'Display Lists'!$B$24:$F$28,5,FALSE),0)+ IFERROR(VLOOKUP(P462,'Display Lists'!$C$24:$F$28,4,FALSE),0)+IFERROR(VLOOKUP(Q462,'Display Lists'!$C$36:$D$40,2,FALSE),0) )/3</f>
        <v>0</v>
      </c>
      <c r="S462" s="39">
        <f>IFERROR(VLOOKUP(M462,'Display Lists'!$B$3:$C$8,2,FALSE),0)*IFERROR(VLOOKUP(N462,'Display Lists'!$B$13:$C$17,2,FALSE),0)</f>
        <v>0</v>
      </c>
      <c r="T462" s="38">
        <f>IFERROR(VLOOKUP(M462,'Display Lists'!$B$3:$C$8,2,FALSE),0)*R462</f>
        <v>0</v>
      </c>
      <c r="U462" s="36"/>
      <c r="V462" s="91"/>
      <c r="W462" s="90"/>
    </row>
    <row r="463" spans="1:23" s="3" customFormat="1" ht="68.25" customHeight="1" x14ac:dyDescent="0.25">
      <c r="A463" s="124" t="s">
        <v>493</v>
      </c>
      <c r="B463" s="33"/>
      <c r="C463" s="33">
        <v>10</v>
      </c>
      <c r="D463" s="5"/>
      <c r="E463" s="35"/>
      <c r="F463" s="36"/>
      <c r="G463" s="83"/>
      <c r="H463" s="166"/>
      <c r="I463" s="36"/>
      <c r="J463" s="35"/>
      <c r="K463" s="35"/>
      <c r="L463" s="36"/>
      <c r="M463" s="37"/>
      <c r="N463" s="37"/>
      <c r="O463" s="37"/>
      <c r="P463" s="37"/>
      <c r="Q463" s="37"/>
      <c r="R463" s="38">
        <f>(IFERROR(VLOOKUP(O463,'Display Lists'!$B$24:$F$28,5,FALSE),0)+ IFERROR(VLOOKUP(P463,'Display Lists'!$C$24:$F$28,4,FALSE),0)+IFERROR(VLOOKUP(Q463,'Display Lists'!$C$36:$D$40,2,FALSE),0) )/3</f>
        <v>0</v>
      </c>
      <c r="S463" s="39">
        <f>IFERROR(VLOOKUP(M463,'Display Lists'!$B$3:$C$8,2,FALSE),0)*IFERROR(VLOOKUP(N463,'Display Lists'!$B$13:$C$17,2,FALSE),0)</f>
        <v>0</v>
      </c>
      <c r="T463" s="38">
        <f>IFERROR(VLOOKUP(M463,'Display Lists'!$B$3:$C$8,2,FALSE),0)*R463</f>
        <v>0</v>
      </c>
      <c r="U463" s="36"/>
      <c r="V463" s="91"/>
      <c r="W463" s="90"/>
    </row>
    <row r="464" spans="1:23" s="3" customFormat="1" ht="63.6" customHeight="1" x14ac:dyDescent="0.25">
      <c r="A464" s="124" t="s">
        <v>1065</v>
      </c>
      <c r="B464" s="33">
        <v>0.2</v>
      </c>
      <c r="C464" s="33"/>
      <c r="D464" s="65" t="s">
        <v>245</v>
      </c>
      <c r="E464" s="35"/>
      <c r="F464" s="36"/>
      <c r="G464" s="83"/>
      <c r="H464" s="166"/>
      <c r="I464" s="36"/>
      <c r="J464" s="35"/>
      <c r="K464" s="35"/>
      <c r="L464" s="36"/>
      <c r="M464" s="37"/>
      <c r="N464" s="37"/>
      <c r="O464" s="37"/>
      <c r="P464" s="37"/>
      <c r="Q464" s="37"/>
      <c r="R464" s="38">
        <f>(IFERROR(VLOOKUP(O464,'Display Lists'!$B$24:$F$28,5,FALSE),0)+ IFERROR(VLOOKUP(P464,'Display Lists'!$C$24:$F$28,4,FALSE),0)+IFERROR(VLOOKUP(Q464,'Display Lists'!$C$36:$D$40,2,FALSE),0) )/3</f>
        <v>0</v>
      </c>
      <c r="S464" s="39">
        <f>IFERROR(VLOOKUP(M464,'Display Lists'!$B$3:$C$8,2,FALSE),0)*IFERROR(VLOOKUP(N464,'Display Lists'!$B$13:$C$17,2,FALSE),0)</f>
        <v>0</v>
      </c>
      <c r="T464" s="38">
        <f>IFERROR(VLOOKUP(M464,'Display Lists'!$B$3:$C$8,2,FALSE),0)*R464</f>
        <v>0</v>
      </c>
      <c r="U464" s="36"/>
      <c r="V464" s="91"/>
      <c r="W464" s="90"/>
    </row>
    <row r="465" spans="1:23" s="3" customFormat="1" ht="52.95" customHeight="1" x14ac:dyDescent="0.25">
      <c r="A465" s="124" t="s">
        <v>1066</v>
      </c>
      <c r="B465" s="33"/>
      <c r="C465" s="33"/>
      <c r="D465" s="65" t="s">
        <v>706</v>
      </c>
      <c r="E465" s="35"/>
      <c r="F465" s="36"/>
      <c r="G465" s="83"/>
      <c r="H465" s="166"/>
      <c r="I465" s="36"/>
      <c r="J465" s="35"/>
      <c r="K465" s="35"/>
      <c r="L465" s="36"/>
      <c r="M465" s="37"/>
      <c r="N465" s="37"/>
      <c r="O465" s="37"/>
      <c r="P465" s="37"/>
      <c r="Q465" s="37"/>
      <c r="R465" s="38">
        <f>(IFERROR(VLOOKUP(O465,'Display Lists'!$B$24:$F$28,5,FALSE),0)+ IFERROR(VLOOKUP(P465,'Display Lists'!$C$24:$F$28,4,FALSE),0)+IFERROR(VLOOKUP(Q465,'Display Lists'!$C$36:$D$40,2,FALSE),0) )/3</f>
        <v>0</v>
      </c>
      <c r="S465" s="39">
        <f>IFERROR(VLOOKUP(M465,'Display Lists'!$B$3:$C$8,2,FALSE),0)*IFERROR(VLOOKUP(N465,'Display Lists'!$B$13:$C$17,2,FALSE),0)</f>
        <v>0</v>
      </c>
      <c r="T465" s="38">
        <f>IFERROR(VLOOKUP(M465,'Display Lists'!$B$3:$C$8,2,FALSE),0)*R465</f>
        <v>0</v>
      </c>
      <c r="U465" s="36"/>
      <c r="V465" s="91"/>
      <c r="W465" s="90"/>
    </row>
    <row r="466" spans="1:23" s="3" customFormat="1" ht="78" customHeight="1" x14ac:dyDescent="0.25">
      <c r="A466" s="124" t="s">
        <v>494</v>
      </c>
      <c r="B466" s="33"/>
      <c r="C466" s="33"/>
      <c r="D466" s="62" t="s">
        <v>741</v>
      </c>
      <c r="E466" s="35"/>
      <c r="F466" s="36"/>
      <c r="G466" s="83"/>
      <c r="H466" s="166"/>
      <c r="I466" s="36"/>
      <c r="J466" s="35"/>
      <c r="K466" s="35"/>
      <c r="L466" s="36"/>
      <c r="M466" s="37"/>
      <c r="N466" s="37"/>
      <c r="O466" s="37"/>
      <c r="P466" s="37"/>
      <c r="Q466" s="37"/>
      <c r="R466" s="38">
        <f>(IFERROR(VLOOKUP(O466,'Display Lists'!$B$24:$F$28,5,FALSE),0)+ IFERROR(VLOOKUP(P466,'Display Lists'!$C$24:$F$28,4,FALSE),0)+IFERROR(VLOOKUP(Q466,'Display Lists'!$C$36:$D$40,2,FALSE),0) )/3</f>
        <v>0</v>
      </c>
      <c r="S466" s="39">
        <f>IFERROR(VLOOKUP(M466,'Display Lists'!$B$3:$C$8,2,FALSE),0)*IFERROR(VLOOKUP(N466,'Display Lists'!$B$13:$C$17,2,FALSE),0)</f>
        <v>0</v>
      </c>
      <c r="T466" s="38">
        <f>IFERROR(VLOOKUP(M466,'Display Lists'!$B$3:$C$8,2,FALSE),0)*R466</f>
        <v>0</v>
      </c>
      <c r="U466" s="36"/>
      <c r="V466" s="91"/>
      <c r="W466" s="90"/>
    </row>
    <row r="467" spans="1:23" s="3" customFormat="1" ht="60" customHeight="1" x14ac:dyDescent="0.25">
      <c r="A467" s="124" t="s">
        <v>1067</v>
      </c>
      <c r="B467" s="33"/>
      <c r="C467" s="33">
        <v>10</v>
      </c>
      <c r="D467" s="5"/>
      <c r="E467" s="35"/>
      <c r="F467" s="36"/>
      <c r="G467" s="83"/>
      <c r="H467" s="166"/>
      <c r="I467" s="36"/>
      <c r="J467" s="35"/>
      <c r="K467" s="35"/>
      <c r="L467" s="36"/>
      <c r="M467" s="37"/>
      <c r="N467" s="37"/>
      <c r="O467" s="37"/>
      <c r="P467" s="37"/>
      <c r="Q467" s="37"/>
      <c r="R467" s="38">
        <f>(IFERROR(VLOOKUP(O467,'Display Lists'!$B$24:$F$28,5,FALSE),0)+ IFERROR(VLOOKUP(P467,'Display Lists'!$C$24:$F$28,4,FALSE),0)+IFERROR(VLOOKUP(Q467,'Display Lists'!$C$36:$D$40,2,FALSE),0) )/3</f>
        <v>0</v>
      </c>
      <c r="S467" s="39">
        <f>IFERROR(VLOOKUP(M467,'Display Lists'!$B$3:$C$8,2,FALSE),0)*IFERROR(VLOOKUP(N467,'Display Lists'!$B$13:$C$17,2,FALSE),0)</f>
        <v>0</v>
      </c>
      <c r="T467" s="38">
        <f>IFERROR(VLOOKUP(M467,'Display Lists'!$B$3:$C$8,2,FALSE),0)*R467</f>
        <v>0</v>
      </c>
      <c r="U467" s="36"/>
      <c r="V467" s="91"/>
      <c r="W467" s="90"/>
    </row>
    <row r="468" spans="1:23" s="3" customFormat="1" ht="112.5" customHeight="1" x14ac:dyDescent="0.25">
      <c r="A468" s="124" t="s">
        <v>1068</v>
      </c>
      <c r="B468" s="33"/>
      <c r="C468" s="33" t="s">
        <v>180</v>
      </c>
      <c r="D468" s="65" t="s">
        <v>495</v>
      </c>
      <c r="E468" s="35"/>
      <c r="F468" s="36"/>
      <c r="G468" s="83"/>
      <c r="H468" s="166"/>
      <c r="I468" s="36"/>
      <c r="J468" s="35"/>
      <c r="K468" s="35"/>
      <c r="L468" s="36"/>
      <c r="M468" s="37"/>
      <c r="N468" s="37"/>
      <c r="O468" s="37"/>
      <c r="P468" s="37"/>
      <c r="Q468" s="37"/>
      <c r="R468" s="38">
        <f>(IFERROR(VLOOKUP(O468,'Display Lists'!$B$24:$F$28,5,FALSE),0)+ IFERROR(VLOOKUP(P468,'Display Lists'!$C$24:$F$28,4,FALSE),0)+IFERROR(VLOOKUP(Q468,'Display Lists'!$C$36:$D$40,2,FALSE),0) )/3</f>
        <v>0</v>
      </c>
      <c r="S468" s="39">
        <f>IFERROR(VLOOKUP(M468,'Display Lists'!$B$3:$C$8,2,FALSE),0)*IFERROR(VLOOKUP(N468,'Display Lists'!$B$13:$C$17,2,FALSE),0)</f>
        <v>0</v>
      </c>
      <c r="T468" s="38">
        <f>IFERROR(VLOOKUP(M468,'Display Lists'!$B$3:$C$8,2,FALSE),0)*R468</f>
        <v>0</v>
      </c>
      <c r="U468" s="36"/>
      <c r="V468" s="91"/>
      <c r="W468" s="90"/>
    </row>
    <row r="469" spans="1:23" s="3" customFormat="1" ht="126" customHeight="1" x14ac:dyDescent="0.25">
      <c r="A469" s="124" t="s">
        <v>1069</v>
      </c>
      <c r="B469" s="33"/>
      <c r="C469" s="33"/>
      <c r="D469" s="64" t="s">
        <v>496</v>
      </c>
      <c r="E469" s="35"/>
      <c r="F469" s="36"/>
      <c r="G469" s="83"/>
      <c r="H469" s="166"/>
      <c r="I469" s="36"/>
      <c r="J469" s="35"/>
      <c r="K469" s="35"/>
      <c r="L469" s="36"/>
      <c r="M469" s="37"/>
      <c r="N469" s="37"/>
      <c r="O469" s="37"/>
      <c r="P469" s="37"/>
      <c r="Q469" s="37"/>
      <c r="R469" s="38">
        <f>(IFERROR(VLOOKUP(O469,'Display Lists'!$B$24:$F$28,5,FALSE),0)+ IFERROR(VLOOKUP(P469,'Display Lists'!$C$24:$F$28,4,FALSE),0)+IFERROR(VLOOKUP(Q469,'Display Lists'!$C$36:$D$40,2,FALSE),0) )/3</f>
        <v>0</v>
      </c>
      <c r="S469" s="39">
        <f>IFERROR(VLOOKUP(M469,'Display Lists'!$B$3:$C$8,2,FALSE),0)*IFERROR(VLOOKUP(N469,'Display Lists'!$B$13:$C$17,2,FALSE),0)</f>
        <v>0</v>
      </c>
      <c r="T469" s="38">
        <f>IFERROR(VLOOKUP(M469,'Display Lists'!$B$3:$C$8,2,FALSE),0)*R469</f>
        <v>0</v>
      </c>
      <c r="U469" s="36"/>
      <c r="V469" s="91"/>
      <c r="W469" s="90"/>
    </row>
    <row r="470" spans="1:23" s="3" customFormat="1" ht="105" customHeight="1" x14ac:dyDescent="0.25">
      <c r="A470" s="124" t="s">
        <v>1070</v>
      </c>
      <c r="B470" s="33">
        <v>2000</v>
      </c>
      <c r="C470" s="33"/>
      <c r="D470" s="64" t="s">
        <v>707</v>
      </c>
      <c r="E470" s="35"/>
      <c r="F470" s="36"/>
      <c r="G470" s="83"/>
      <c r="H470" s="166"/>
      <c r="I470" s="36"/>
      <c r="J470" s="35"/>
      <c r="K470" s="35"/>
      <c r="L470" s="36"/>
      <c r="M470" s="37"/>
      <c r="N470" s="37"/>
      <c r="O470" s="37"/>
      <c r="P470" s="37"/>
      <c r="Q470" s="37"/>
      <c r="R470" s="38">
        <f>(IFERROR(VLOOKUP(O470,'Display Lists'!$B$24:$F$28,5,FALSE),0)+ IFERROR(VLOOKUP(P470,'Display Lists'!$C$24:$F$28,4,FALSE),0)+IFERROR(VLOOKUP(Q470,'Display Lists'!$C$36:$D$40,2,FALSE),0) )/3</f>
        <v>0</v>
      </c>
      <c r="S470" s="39">
        <f>IFERROR(VLOOKUP(M470,'Display Lists'!$B$3:$C$8,2,FALSE),0)*IFERROR(VLOOKUP(N470,'Display Lists'!$B$13:$C$17,2,FALSE),0)</f>
        <v>0</v>
      </c>
      <c r="T470" s="38">
        <f>IFERROR(VLOOKUP(M470,'Display Lists'!$B$3:$C$8,2,FALSE),0)*R470</f>
        <v>0</v>
      </c>
      <c r="U470" s="36"/>
      <c r="V470" s="91"/>
      <c r="W470" s="90"/>
    </row>
    <row r="471" spans="1:23" s="3" customFormat="1" ht="60" customHeight="1" x14ac:dyDescent="0.25">
      <c r="A471" s="124" t="s">
        <v>1072</v>
      </c>
      <c r="B471" s="33"/>
      <c r="C471" s="33"/>
      <c r="D471" s="64" t="s">
        <v>742</v>
      </c>
      <c r="E471" s="35"/>
      <c r="F471" s="36"/>
      <c r="G471" s="83"/>
      <c r="H471" s="166"/>
      <c r="I471" s="36"/>
      <c r="J471" s="35"/>
      <c r="K471" s="35"/>
      <c r="L471" s="36"/>
      <c r="M471" s="37"/>
      <c r="N471" s="37"/>
      <c r="O471" s="37"/>
      <c r="P471" s="37"/>
      <c r="Q471" s="37"/>
      <c r="R471" s="38">
        <f>(IFERROR(VLOOKUP(O471,'Display Lists'!$B$24:$F$28,5,FALSE),0)+ IFERROR(VLOOKUP(P471,'Display Lists'!$C$24:$F$28,4,FALSE),0)+IFERROR(VLOOKUP(Q471,'Display Lists'!$C$36:$D$40,2,FALSE),0) )/3</f>
        <v>0</v>
      </c>
      <c r="S471" s="39">
        <f>IFERROR(VLOOKUP(M471,'Display Lists'!$B$3:$C$8,2,FALSE),0)*IFERROR(VLOOKUP(N471,'Display Lists'!$B$13:$C$17,2,FALSE),0)</f>
        <v>0</v>
      </c>
      <c r="T471" s="38">
        <f>IFERROR(VLOOKUP(M471,'Display Lists'!$B$3:$C$8,2,FALSE),0)*R471</f>
        <v>0</v>
      </c>
      <c r="U471" s="36"/>
      <c r="V471" s="91"/>
      <c r="W471" s="90"/>
    </row>
    <row r="472" spans="1:23" s="3" customFormat="1" ht="60" customHeight="1" x14ac:dyDescent="0.25">
      <c r="A472" s="124" t="s">
        <v>1073</v>
      </c>
      <c r="B472" s="33"/>
      <c r="C472" s="33"/>
      <c r="D472" s="5"/>
      <c r="E472" s="35"/>
      <c r="F472" s="36"/>
      <c r="G472" s="83"/>
      <c r="H472" s="166"/>
      <c r="I472" s="36"/>
      <c r="J472" s="35"/>
      <c r="K472" s="35"/>
      <c r="L472" s="36"/>
      <c r="M472" s="37"/>
      <c r="N472" s="37"/>
      <c r="O472" s="37"/>
      <c r="P472" s="37"/>
      <c r="Q472" s="37"/>
      <c r="R472" s="38">
        <f>(IFERROR(VLOOKUP(O472,'Display Lists'!$B$24:$F$28,5,FALSE),0)+ IFERROR(VLOOKUP(P472,'Display Lists'!$C$24:$F$28,4,FALSE),0)+IFERROR(VLOOKUP(Q472,'Display Lists'!$C$36:$D$40,2,FALSE),0) )/3</f>
        <v>0</v>
      </c>
      <c r="S472" s="39">
        <f>IFERROR(VLOOKUP(M472,'Display Lists'!$B$3:$C$8,2,FALSE),0)*IFERROR(VLOOKUP(N472,'Display Lists'!$B$13:$C$17,2,FALSE),0)</f>
        <v>0</v>
      </c>
      <c r="T472" s="38">
        <f>IFERROR(VLOOKUP(M472,'Display Lists'!$B$3:$C$8,2,FALSE),0)*R472</f>
        <v>0</v>
      </c>
      <c r="U472" s="36"/>
      <c r="V472" s="91"/>
      <c r="W472" s="90"/>
    </row>
    <row r="473" spans="1:23" s="3" customFormat="1" ht="142.94999999999999" customHeight="1" x14ac:dyDescent="0.25">
      <c r="A473" s="124" t="s">
        <v>1074</v>
      </c>
      <c r="B473" s="33"/>
      <c r="C473" s="33"/>
      <c r="D473" s="64" t="s">
        <v>497</v>
      </c>
      <c r="E473" s="35"/>
      <c r="F473" s="36"/>
      <c r="G473" s="83"/>
      <c r="H473" s="166"/>
      <c r="I473" s="36"/>
      <c r="J473" s="35"/>
      <c r="K473" s="35"/>
      <c r="L473" s="36"/>
      <c r="M473" s="37"/>
      <c r="N473" s="37"/>
      <c r="O473" s="37"/>
      <c r="P473" s="37"/>
      <c r="Q473" s="37"/>
      <c r="R473" s="38">
        <f>(IFERROR(VLOOKUP(O473,'Display Lists'!$B$24:$F$28,5,FALSE),0)+ IFERROR(VLOOKUP(P473,'Display Lists'!$C$24:$F$28,4,FALSE),0)+IFERROR(VLOOKUP(Q473,'Display Lists'!$C$36:$D$40,2,FALSE),0) )/3</f>
        <v>0</v>
      </c>
      <c r="S473" s="39">
        <f>IFERROR(VLOOKUP(M473,'Display Lists'!$B$3:$C$8,2,FALSE),0)*IFERROR(VLOOKUP(N473,'Display Lists'!$B$13:$C$17,2,FALSE),0)</f>
        <v>0</v>
      </c>
      <c r="T473" s="38">
        <f>IFERROR(VLOOKUP(M473,'Display Lists'!$B$3:$C$8,2,FALSE),0)*R473</f>
        <v>0</v>
      </c>
      <c r="U473" s="36"/>
      <c r="V473" s="91"/>
      <c r="W473" s="90"/>
    </row>
    <row r="474" spans="1:23" s="3" customFormat="1" ht="105.6" customHeight="1" x14ac:dyDescent="0.25">
      <c r="A474" s="124" t="s">
        <v>1071</v>
      </c>
      <c r="B474" s="33"/>
      <c r="C474" s="33" t="s">
        <v>498</v>
      </c>
      <c r="D474" s="46" t="s">
        <v>708</v>
      </c>
      <c r="E474" s="35"/>
      <c r="F474" s="36"/>
      <c r="G474" s="83"/>
      <c r="H474" s="166"/>
      <c r="I474" s="36"/>
      <c r="J474" s="35"/>
      <c r="K474" s="35"/>
      <c r="L474" s="36"/>
      <c r="M474" s="37"/>
      <c r="N474" s="37"/>
      <c r="O474" s="37"/>
      <c r="P474" s="37"/>
      <c r="Q474" s="37"/>
      <c r="R474" s="38">
        <f>(IFERROR(VLOOKUP(O474,'Display Lists'!$B$24:$F$28,5,FALSE),0)+ IFERROR(VLOOKUP(P474,'Display Lists'!$C$24:$F$28,4,FALSE),0)+IFERROR(VLOOKUP(Q474,'Display Lists'!$C$36:$D$40,2,FALSE),0) )/3</f>
        <v>0</v>
      </c>
      <c r="S474" s="39">
        <f>IFERROR(VLOOKUP(M474,'Display Lists'!$B$3:$C$8,2,FALSE),0)*IFERROR(VLOOKUP(N474,'Display Lists'!$B$13:$C$17,2,FALSE),0)</f>
        <v>0</v>
      </c>
      <c r="T474" s="38">
        <f>IFERROR(VLOOKUP(M474,'Display Lists'!$B$3:$C$8,2,FALSE),0)*R474</f>
        <v>0</v>
      </c>
      <c r="U474" s="36"/>
      <c r="V474" s="91"/>
      <c r="W474" s="90"/>
    </row>
    <row r="475" spans="1:23" s="3" customFormat="1" ht="70.95" customHeight="1" x14ac:dyDescent="0.25">
      <c r="A475" s="124" t="s">
        <v>1075</v>
      </c>
      <c r="B475" s="33">
        <v>10</v>
      </c>
      <c r="C475" s="33"/>
      <c r="D475" s="71" t="s">
        <v>735</v>
      </c>
      <c r="E475" s="35"/>
      <c r="F475" s="36"/>
      <c r="G475" s="83"/>
      <c r="H475" s="166"/>
      <c r="I475" s="36"/>
      <c r="J475" s="35"/>
      <c r="K475" s="35"/>
      <c r="L475" s="36"/>
      <c r="M475" s="37"/>
      <c r="N475" s="37"/>
      <c r="O475" s="37"/>
      <c r="P475" s="37"/>
      <c r="Q475" s="37"/>
      <c r="R475" s="38">
        <f>(IFERROR(VLOOKUP(O475,'Display Lists'!$B$24:$F$28,5,FALSE),0)+ IFERROR(VLOOKUP(P475,'Display Lists'!$C$24:$F$28,4,FALSE),0)+IFERROR(VLOOKUP(Q475,'Display Lists'!$C$36:$D$40,2,FALSE),0) )/3</f>
        <v>0</v>
      </c>
      <c r="S475" s="39">
        <f>IFERROR(VLOOKUP(M475,'Display Lists'!$B$3:$C$8,2,FALSE),0)*IFERROR(VLOOKUP(N475,'Display Lists'!$B$13:$C$17,2,FALSE),0)</f>
        <v>0</v>
      </c>
      <c r="T475" s="38">
        <f>IFERROR(VLOOKUP(M475,'Display Lists'!$B$3:$C$8,2,FALSE),0)*R475</f>
        <v>0</v>
      </c>
      <c r="U475" s="36"/>
      <c r="V475" s="91"/>
      <c r="W475" s="90"/>
    </row>
    <row r="476" spans="1:23" s="3" customFormat="1" ht="90.6" customHeight="1" x14ac:dyDescent="0.25">
      <c r="A476" s="124" t="s">
        <v>499</v>
      </c>
      <c r="B476" s="33"/>
      <c r="C476" s="33" t="s">
        <v>500</v>
      </c>
      <c r="D476" s="5"/>
      <c r="E476" s="35"/>
      <c r="F476" s="36"/>
      <c r="G476" s="83"/>
      <c r="H476" s="166"/>
      <c r="I476" s="36"/>
      <c r="J476" s="35"/>
      <c r="K476" s="35"/>
      <c r="L476" s="36"/>
      <c r="M476" s="37"/>
      <c r="N476" s="37"/>
      <c r="O476" s="37"/>
      <c r="P476" s="37"/>
      <c r="Q476" s="37"/>
      <c r="R476" s="38">
        <f>(IFERROR(VLOOKUP(O476,'Display Lists'!$B$24:$F$28,5,FALSE),0)+ IFERROR(VLOOKUP(P476,'Display Lists'!$C$24:$F$28,4,FALSE),0)+IFERROR(VLOOKUP(Q476,'Display Lists'!$C$36:$D$40,2,FALSE),0) )/3</f>
        <v>0</v>
      </c>
      <c r="S476" s="39">
        <f>IFERROR(VLOOKUP(M476,'Display Lists'!$B$3:$C$8,2,FALSE),0)*IFERROR(VLOOKUP(N476,'Display Lists'!$B$13:$C$17,2,FALSE),0)</f>
        <v>0</v>
      </c>
      <c r="T476" s="38">
        <f>IFERROR(VLOOKUP(M476,'Display Lists'!$B$3:$C$8,2,FALSE),0)*R476</f>
        <v>0</v>
      </c>
      <c r="U476" s="36"/>
      <c r="V476" s="91"/>
      <c r="W476" s="90"/>
    </row>
    <row r="477" spans="1:23" s="3" customFormat="1" ht="60" customHeight="1" x14ac:dyDescent="0.25">
      <c r="A477" s="124" t="s">
        <v>501</v>
      </c>
      <c r="B477" s="33"/>
      <c r="C477" s="33" t="s">
        <v>502</v>
      </c>
      <c r="D477" s="5"/>
      <c r="E477" s="35"/>
      <c r="F477" s="36"/>
      <c r="G477" s="83"/>
      <c r="H477" s="166"/>
      <c r="I477" s="36"/>
      <c r="J477" s="35"/>
      <c r="K477" s="35"/>
      <c r="L477" s="36"/>
      <c r="M477" s="37"/>
      <c r="N477" s="37"/>
      <c r="O477" s="37"/>
      <c r="P477" s="37"/>
      <c r="Q477" s="37"/>
      <c r="R477" s="38">
        <f>(IFERROR(VLOOKUP(O477,'Display Lists'!$B$24:$F$28,5,FALSE),0)+ IFERROR(VLOOKUP(P477,'Display Lists'!$C$24:$F$28,4,FALSE),0)+IFERROR(VLOOKUP(Q477,'Display Lists'!$C$36:$D$40,2,FALSE),0) )/3</f>
        <v>0</v>
      </c>
      <c r="S477" s="39">
        <f>IFERROR(VLOOKUP(M477,'Display Lists'!$B$3:$C$8,2,FALSE),0)*IFERROR(VLOOKUP(N477,'Display Lists'!$B$13:$C$17,2,FALSE),0)</f>
        <v>0</v>
      </c>
      <c r="T477" s="38">
        <f>IFERROR(VLOOKUP(M477,'Display Lists'!$B$3:$C$8,2,FALSE),0)*R477</f>
        <v>0</v>
      </c>
      <c r="U477" s="36"/>
      <c r="V477" s="91"/>
      <c r="W477" s="90"/>
    </row>
    <row r="478" spans="1:23" s="3" customFormat="1" ht="60" customHeight="1" x14ac:dyDescent="0.25">
      <c r="A478" s="190" t="s">
        <v>503</v>
      </c>
      <c r="B478" s="191"/>
      <c r="C478" s="191"/>
      <c r="D478" s="191"/>
      <c r="E478" s="191"/>
      <c r="F478" s="191"/>
      <c r="G478" s="191"/>
      <c r="H478" s="191"/>
      <c r="I478" s="191"/>
      <c r="J478" s="191"/>
      <c r="K478" s="191"/>
      <c r="L478" s="191"/>
      <c r="M478" s="191"/>
      <c r="N478" s="191"/>
      <c r="O478" s="191"/>
      <c r="P478" s="191"/>
      <c r="Q478" s="191"/>
      <c r="R478" s="191"/>
      <c r="S478" s="191"/>
      <c r="T478" s="191"/>
      <c r="U478" s="191"/>
      <c r="V478" s="192"/>
      <c r="W478" s="90"/>
    </row>
    <row r="479" spans="1:23" ht="60" customHeight="1" x14ac:dyDescent="0.25">
      <c r="A479" s="124" t="s">
        <v>1076</v>
      </c>
      <c r="B479" s="40" t="s">
        <v>504</v>
      </c>
      <c r="C479" s="33" t="s">
        <v>505</v>
      </c>
      <c r="D479" s="5"/>
      <c r="E479" s="35"/>
      <c r="F479" s="36"/>
      <c r="G479" s="83"/>
      <c r="H479" s="166"/>
      <c r="I479" s="36"/>
      <c r="J479" s="35"/>
      <c r="K479" s="35"/>
      <c r="L479" s="36"/>
      <c r="M479" s="37"/>
      <c r="N479" s="37"/>
      <c r="O479" s="37"/>
      <c r="P479" s="37"/>
      <c r="Q479" s="37"/>
      <c r="R479" s="38">
        <f>(IFERROR(VLOOKUP(O479,'Display Lists'!$B$24:$F$28,5,FALSE),0)+ IFERROR(VLOOKUP(P479,'Display Lists'!$C$24:$F$28,4,FALSE),0)+IFERROR(VLOOKUP(Q479,'Display Lists'!$C$36:$D$40,2,FALSE),0) )/3</f>
        <v>0</v>
      </c>
      <c r="S479" s="39">
        <f>IFERROR(VLOOKUP(M479,'Display Lists'!$B$3:$C$8,2,FALSE),0)*IFERROR(VLOOKUP(N479,'Display Lists'!$B$13:$C$17,2,FALSE),0)</f>
        <v>0</v>
      </c>
      <c r="T479" s="38">
        <f>IFERROR(VLOOKUP(M479,'Display Lists'!$B$3:$C$8,2,FALSE),0)*R479</f>
        <v>0</v>
      </c>
      <c r="U479" s="36"/>
      <c r="V479" s="92"/>
      <c r="W479" s="89"/>
    </row>
    <row r="480" spans="1:23" ht="72" customHeight="1" x14ac:dyDescent="0.25">
      <c r="A480" s="124" t="s">
        <v>1077</v>
      </c>
      <c r="B480" s="33"/>
      <c r="C480" s="33">
        <v>0.2</v>
      </c>
      <c r="D480" s="134" t="s">
        <v>709</v>
      </c>
      <c r="E480" s="35"/>
      <c r="F480" s="36"/>
      <c r="G480" s="83"/>
      <c r="H480" s="166"/>
      <c r="I480" s="36"/>
      <c r="J480" s="35"/>
      <c r="K480" s="35"/>
      <c r="L480" s="36"/>
      <c r="M480" s="37"/>
      <c r="N480" s="37"/>
      <c r="O480" s="37"/>
      <c r="P480" s="37"/>
      <c r="Q480" s="37"/>
      <c r="R480" s="38">
        <f>(IFERROR(VLOOKUP(O480,'Display Lists'!$B$24:$F$28,5,FALSE),0)+ IFERROR(VLOOKUP(P480,'Display Lists'!$C$24:$F$28,4,FALSE),0)+IFERROR(VLOOKUP(Q480,'Display Lists'!$C$36:$D$40,2,FALSE),0) )/3</f>
        <v>0</v>
      </c>
      <c r="S480" s="39">
        <f>IFERROR(VLOOKUP(M480,'Display Lists'!$B$3:$C$8,2,FALSE),0)*IFERROR(VLOOKUP(N480,'Display Lists'!$B$13:$C$17,2,FALSE),0)</f>
        <v>0</v>
      </c>
      <c r="T480" s="38">
        <f>IFERROR(VLOOKUP(M480,'Display Lists'!$B$3:$C$8,2,FALSE),0)*R480</f>
        <v>0</v>
      </c>
      <c r="U480" s="36"/>
      <c r="V480" s="92"/>
      <c r="W480" s="89"/>
    </row>
    <row r="481" spans="1:23" ht="102.75" customHeight="1" x14ac:dyDescent="0.25">
      <c r="A481" s="124" t="s">
        <v>1078</v>
      </c>
      <c r="B481" s="33"/>
      <c r="C481" s="33"/>
      <c r="D481" s="62" t="s">
        <v>710</v>
      </c>
      <c r="E481" s="35"/>
      <c r="F481" s="36"/>
      <c r="G481" s="83"/>
      <c r="H481" s="166"/>
      <c r="I481" s="36"/>
      <c r="J481" s="35"/>
      <c r="K481" s="35"/>
      <c r="L481" s="36"/>
      <c r="M481" s="37"/>
      <c r="N481" s="37"/>
      <c r="O481" s="37"/>
      <c r="P481" s="37"/>
      <c r="Q481" s="37"/>
      <c r="R481" s="38">
        <f>(IFERROR(VLOOKUP(O481,'Display Lists'!$B$24:$F$28,5,FALSE),0)+ IFERROR(VLOOKUP(P481,'Display Lists'!$C$24:$F$28,4,FALSE),0)+IFERROR(VLOOKUP(Q481,'Display Lists'!$C$36:$D$40,2,FALSE),0) )/3</f>
        <v>0</v>
      </c>
      <c r="S481" s="39">
        <f>IFERROR(VLOOKUP(M481,'Display Lists'!$B$3:$C$8,2,FALSE),0)*IFERROR(VLOOKUP(N481,'Display Lists'!$B$13:$C$17,2,FALSE),0)</f>
        <v>0</v>
      </c>
      <c r="T481" s="38">
        <f>IFERROR(VLOOKUP(M481,'Display Lists'!$B$3:$C$8,2,FALSE),0)*R481</f>
        <v>0</v>
      </c>
      <c r="U481" s="36"/>
      <c r="V481" s="92"/>
      <c r="W481" s="89"/>
    </row>
    <row r="482" spans="1:23" ht="74.25" customHeight="1" x14ac:dyDescent="0.25">
      <c r="A482" s="124" t="s">
        <v>1161</v>
      </c>
      <c r="B482" s="33"/>
      <c r="C482" s="33"/>
      <c r="D482" s="62" t="s">
        <v>506</v>
      </c>
      <c r="E482" s="35"/>
      <c r="F482" s="36"/>
      <c r="G482" s="83"/>
      <c r="H482" s="166"/>
      <c r="I482" s="36"/>
      <c r="J482" s="35"/>
      <c r="K482" s="35"/>
      <c r="L482" s="36"/>
      <c r="M482" s="37"/>
      <c r="N482" s="37"/>
      <c r="O482" s="37"/>
      <c r="P482" s="37"/>
      <c r="Q482" s="37"/>
      <c r="R482" s="38">
        <f>(IFERROR(VLOOKUP(O482,'Display Lists'!$B$24:$F$28,5,FALSE),0)+ IFERROR(VLOOKUP(P482,'Display Lists'!$C$24:$F$28,4,FALSE),0)+IFERROR(VLOOKUP(Q482,'Display Lists'!$C$36:$D$40,2,FALSE),0) )/3</f>
        <v>0</v>
      </c>
      <c r="S482" s="39">
        <f>IFERROR(VLOOKUP(M482,'Display Lists'!$B$3:$C$8,2,FALSE),0)*IFERROR(VLOOKUP(N482,'Display Lists'!$B$13:$C$17,2,FALSE),0)</f>
        <v>0</v>
      </c>
      <c r="T482" s="38">
        <f>IFERROR(VLOOKUP(M482,'Display Lists'!$B$3:$C$8,2,FALSE),0)*R482</f>
        <v>0</v>
      </c>
      <c r="U482" s="36"/>
      <c r="V482" s="92"/>
      <c r="W482" s="89"/>
    </row>
    <row r="483" spans="1:23" s="3" customFormat="1" ht="60" customHeight="1" x14ac:dyDescent="0.25">
      <c r="A483" s="124" t="s">
        <v>507</v>
      </c>
      <c r="B483" s="33">
        <v>100</v>
      </c>
      <c r="C483" s="33"/>
      <c r="D483" s="62" t="s">
        <v>743</v>
      </c>
      <c r="E483" s="35"/>
      <c r="F483" s="36"/>
      <c r="G483" s="83"/>
      <c r="H483" s="166"/>
      <c r="I483" s="36"/>
      <c r="J483" s="35"/>
      <c r="K483" s="35"/>
      <c r="L483" s="36"/>
      <c r="M483" s="37"/>
      <c r="N483" s="37"/>
      <c r="O483" s="37"/>
      <c r="P483" s="37"/>
      <c r="Q483" s="37"/>
      <c r="R483" s="38">
        <f>(IFERROR(VLOOKUP(O483,'Display Lists'!$B$24:$F$28,5,FALSE),0)+ IFERROR(VLOOKUP(P483,'Display Lists'!$C$24:$F$28,4,FALSE),0)+IFERROR(VLOOKUP(Q483,'Display Lists'!$C$36:$D$40,2,FALSE),0) )/3</f>
        <v>0</v>
      </c>
      <c r="S483" s="39">
        <f>IFERROR(VLOOKUP(M483,'Display Lists'!$B$3:$C$8,2,FALSE),0)*IFERROR(VLOOKUP(N483,'Display Lists'!$B$13:$C$17,2,FALSE),0)</f>
        <v>0</v>
      </c>
      <c r="T483" s="38">
        <f>IFERROR(VLOOKUP(M483,'Display Lists'!$B$3:$C$8,2,FALSE),0)*R483</f>
        <v>0</v>
      </c>
      <c r="U483" s="36"/>
      <c r="V483" s="91"/>
      <c r="W483" s="90"/>
    </row>
    <row r="484" spans="1:23" s="3" customFormat="1" ht="83.4" customHeight="1" x14ac:dyDescent="0.25">
      <c r="A484" s="124" t="s">
        <v>1079</v>
      </c>
      <c r="B484" s="40" t="s">
        <v>508</v>
      </c>
      <c r="C484" s="40"/>
      <c r="D484" s="63" t="s">
        <v>509</v>
      </c>
      <c r="E484" s="35"/>
      <c r="F484" s="36"/>
      <c r="G484" s="83"/>
      <c r="H484" s="166"/>
      <c r="I484" s="36"/>
      <c r="J484" s="35"/>
      <c r="K484" s="35"/>
      <c r="L484" s="36"/>
      <c r="M484" s="37"/>
      <c r="N484" s="37"/>
      <c r="O484" s="37"/>
      <c r="P484" s="37"/>
      <c r="Q484" s="37"/>
      <c r="R484" s="38">
        <f>(IFERROR(VLOOKUP(O484,'Display Lists'!$B$24:$F$28,5,FALSE),0)+ IFERROR(VLOOKUP(P484,'Display Lists'!$C$24:$F$28,4,FALSE),0)+IFERROR(VLOOKUP(Q484,'Display Lists'!$C$36:$D$40,2,FALSE),0) )/3</f>
        <v>0</v>
      </c>
      <c r="S484" s="39">
        <f>IFERROR(VLOOKUP(M484,'Display Lists'!$B$3:$C$8,2,FALSE),0)*IFERROR(VLOOKUP(N484,'Display Lists'!$B$13:$C$17,2,FALSE),0)</f>
        <v>0</v>
      </c>
      <c r="T484" s="38">
        <f>IFERROR(VLOOKUP(M484,'Display Lists'!$B$3:$C$8,2,FALSE),0)*R484</f>
        <v>0</v>
      </c>
      <c r="U484" s="36"/>
      <c r="V484" s="91"/>
      <c r="W484" s="90"/>
    </row>
    <row r="485" spans="1:23" s="3" customFormat="1" ht="71.400000000000006" customHeight="1" x14ac:dyDescent="0.25">
      <c r="A485" s="124" t="s">
        <v>1080</v>
      </c>
      <c r="B485" s="33">
        <v>50</v>
      </c>
      <c r="C485" s="33"/>
      <c r="D485" s="63" t="s">
        <v>510</v>
      </c>
      <c r="E485" s="35"/>
      <c r="F485" s="36"/>
      <c r="G485" s="83"/>
      <c r="H485" s="166"/>
      <c r="I485" s="36"/>
      <c r="J485" s="35"/>
      <c r="K485" s="35"/>
      <c r="L485" s="36"/>
      <c r="M485" s="37"/>
      <c r="N485" s="37"/>
      <c r="O485" s="37"/>
      <c r="P485" s="37"/>
      <c r="Q485" s="37"/>
      <c r="R485" s="38">
        <f>(IFERROR(VLOOKUP(O485,'Display Lists'!$B$24:$F$28,5,FALSE),0)+ IFERROR(VLOOKUP(P485,'Display Lists'!$C$24:$F$28,4,FALSE),0)+IFERROR(VLOOKUP(Q485,'Display Lists'!$C$36:$D$40,2,FALSE),0) )/3</f>
        <v>0</v>
      </c>
      <c r="S485" s="39">
        <f>IFERROR(VLOOKUP(M485,'Display Lists'!$B$3:$C$8,2,FALSE),0)*IFERROR(VLOOKUP(N485,'Display Lists'!$B$13:$C$17,2,FALSE),0)</f>
        <v>0</v>
      </c>
      <c r="T485" s="38">
        <f>IFERROR(VLOOKUP(M485,'Display Lists'!$B$3:$C$8,2,FALSE),0)*R485</f>
        <v>0</v>
      </c>
      <c r="U485" s="36"/>
      <c r="V485" s="91"/>
      <c r="W485" s="90"/>
    </row>
    <row r="486" spans="1:23" s="3" customFormat="1" ht="150.6" customHeight="1" x14ac:dyDescent="0.25">
      <c r="A486" s="124" t="s">
        <v>1081</v>
      </c>
      <c r="B486" s="33"/>
      <c r="C486" s="33">
        <v>4</v>
      </c>
      <c r="D486" s="62" t="s">
        <v>511</v>
      </c>
      <c r="E486" s="35"/>
      <c r="F486" s="36"/>
      <c r="G486" s="83"/>
      <c r="H486" s="166"/>
      <c r="I486" s="36"/>
      <c r="J486" s="35"/>
      <c r="K486" s="35"/>
      <c r="L486" s="36"/>
      <c r="M486" s="37"/>
      <c r="N486" s="37"/>
      <c r="O486" s="37"/>
      <c r="P486" s="37"/>
      <c r="Q486" s="37"/>
      <c r="R486" s="38">
        <f>(IFERROR(VLOOKUP(O486,'Display Lists'!$B$24:$F$28,5,FALSE),0)+ IFERROR(VLOOKUP(P486,'Display Lists'!$C$24:$F$28,4,FALSE),0)+IFERROR(VLOOKUP(Q486,'Display Lists'!$C$36:$D$40,2,FALSE),0) )/3</f>
        <v>0</v>
      </c>
      <c r="S486" s="39">
        <f>IFERROR(VLOOKUP(M486,'Display Lists'!$B$3:$C$8,2,FALSE),0)*IFERROR(VLOOKUP(N486,'Display Lists'!$B$13:$C$17,2,FALSE),0)</f>
        <v>0</v>
      </c>
      <c r="T486" s="38">
        <f>IFERROR(VLOOKUP(M486,'Display Lists'!$B$3:$C$8,2,FALSE),0)*R486</f>
        <v>0</v>
      </c>
      <c r="U486" s="36"/>
      <c r="V486" s="91"/>
      <c r="W486" s="90"/>
    </row>
    <row r="487" spans="1:23" s="3" customFormat="1" ht="164.4" customHeight="1" x14ac:dyDescent="0.25">
      <c r="A487" s="124" t="s">
        <v>1082</v>
      </c>
      <c r="B487" s="40" t="s">
        <v>512</v>
      </c>
      <c r="C487" s="40"/>
      <c r="D487" s="62" t="s">
        <v>513</v>
      </c>
      <c r="E487" s="35"/>
      <c r="F487" s="36"/>
      <c r="G487" s="83"/>
      <c r="H487" s="166"/>
      <c r="I487" s="36"/>
      <c r="J487" s="35"/>
      <c r="K487" s="35"/>
      <c r="L487" s="36"/>
      <c r="M487" s="37"/>
      <c r="N487" s="37"/>
      <c r="O487" s="37"/>
      <c r="P487" s="37"/>
      <c r="Q487" s="37"/>
      <c r="R487" s="38">
        <f>(IFERROR(VLOOKUP(O487,'Display Lists'!$B$24:$F$28,5,FALSE),0)+ IFERROR(VLOOKUP(P487,'Display Lists'!$C$24:$F$28,4,FALSE),0)+IFERROR(VLOOKUP(Q487,'Display Lists'!$C$36:$D$40,2,FALSE),0) )/3</f>
        <v>0</v>
      </c>
      <c r="S487" s="39">
        <f>IFERROR(VLOOKUP(M487,'Display Lists'!$B$3:$C$8,2,FALSE),0)*IFERROR(VLOOKUP(N487,'Display Lists'!$B$13:$C$17,2,FALSE),0)</f>
        <v>0</v>
      </c>
      <c r="T487" s="38">
        <f>IFERROR(VLOOKUP(M487,'Display Lists'!$B$3:$C$8,2,FALSE),0)*R487</f>
        <v>0</v>
      </c>
      <c r="U487" s="36"/>
      <c r="V487" s="91"/>
      <c r="W487" s="90"/>
    </row>
    <row r="488" spans="1:23" s="3" customFormat="1" ht="121.2" customHeight="1" x14ac:dyDescent="0.25">
      <c r="A488" s="124" t="s">
        <v>1083</v>
      </c>
      <c r="B488" s="33"/>
      <c r="C488" s="33" t="s">
        <v>241</v>
      </c>
      <c r="D488" s="65" t="s">
        <v>514</v>
      </c>
      <c r="E488" s="35"/>
      <c r="F488" s="36"/>
      <c r="G488" s="83"/>
      <c r="H488" s="166"/>
      <c r="I488" s="36"/>
      <c r="J488" s="35"/>
      <c r="K488" s="35"/>
      <c r="L488" s="36"/>
      <c r="M488" s="37"/>
      <c r="N488" s="37"/>
      <c r="O488" s="37"/>
      <c r="P488" s="37"/>
      <c r="Q488" s="37"/>
      <c r="R488" s="38">
        <f>(IFERROR(VLOOKUP(O488,'Display Lists'!$B$24:$F$28,5,FALSE),0)+ IFERROR(VLOOKUP(P488,'Display Lists'!$C$24:$F$28,4,FALSE),0)+IFERROR(VLOOKUP(Q488,'Display Lists'!$C$36:$D$40,2,FALSE),0) )/3</f>
        <v>0</v>
      </c>
      <c r="S488" s="39">
        <f>IFERROR(VLOOKUP(M488,'Display Lists'!$B$3:$C$8,2,FALSE),0)*IFERROR(VLOOKUP(N488,'Display Lists'!$B$13:$C$17,2,FALSE),0)</f>
        <v>0</v>
      </c>
      <c r="T488" s="38">
        <f>IFERROR(VLOOKUP(M488,'Display Lists'!$B$3:$C$8,2,FALSE),0)*R488</f>
        <v>0</v>
      </c>
      <c r="U488" s="36"/>
      <c r="V488" s="91"/>
      <c r="W488" s="90"/>
    </row>
    <row r="489" spans="1:23" s="3" customFormat="1" ht="89.4" customHeight="1" x14ac:dyDescent="0.25">
      <c r="A489" s="124" t="s">
        <v>1084</v>
      </c>
      <c r="B489" s="33">
        <v>100</v>
      </c>
      <c r="C489" s="33"/>
      <c r="D489" s="146" t="s">
        <v>711</v>
      </c>
      <c r="E489" s="35"/>
      <c r="F489" s="36"/>
      <c r="G489" s="83"/>
      <c r="H489" s="166"/>
      <c r="I489" s="36"/>
      <c r="J489" s="35"/>
      <c r="K489" s="35"/>
      <c r="L489" s="36"/>
      <c r="M489" s="37"/>
      <c r="N489" s="37"/>
      <c r="O489" s="37"/>
      <c r="P489" s="37"/>
      <c r="Q489" s="37"/>
      <c r="R489" s="38">
        <f>(IFERROR(VLOOKUP(O489,'Display Lists'!$B$24:$F$28,5,FALSE),0)+ IFERROR(VLOOKUP(P489,'Display Lists'!$C$24:$F$28,4,FALSE),0)+IFERROR(VLOOKUP(Q489,'Display Lists'!$C$36:$D$40,2,FALSE),0) )/3</f>
        <v>0</v>
      </c>
      <c r="S489" s="39">
        <f>IFERROR(VLOOKUP(M489,'Display Lists'!$B$3:$C$8,2,FALSE),0)*IFERROR(VLOOKUP(N489,'Display Lists'!$B$13:$C$17,2,FALSE),0)</f>
        <v>0</v>
      </c>
      <c r="T489" s="38">
        <f>IFERROR(VLOOKUP(M489,'Display Lists'!$B$3:$C$8,2,FALSE),0)*R489</f>
        <v>0</v>
      </c>
      <c r="U489" s="36"/>
      <c r="V489" s="91"/>
      <c r="W489" s="90"/>
    </row>
    <row r="490" spans="1:23" s="3" customFormat="1" ht="298.95" customHeight="1" x14ac:dyDescent="0.25">
      <c r="A490" s="124" t="s">
        <v>1085</v>
      </c>
      <c r="B490" s="33" t="s">
        <v>181</v>
      </c>
      <c r="C490" s="33"/>
      <c r="D490" s="64" t="s">
        <v>515</v>
      </c>
      <c r="E490" s="35"/>
      <c r="F490" s="36"/>
      <c r="G490" s="83"/>
      <c r="H490" s="166"/>
      <c r="I490" s="36"/>
      <c r="J490" s="35"/>
      <c r="K490" s="35"/>
      <c r="L490" s="36"/>
      <c r="M490" s="37"/>
      <c r="N490" s="37"/>
      <c r="O490" s="37"/>
      <c r="P490" s="37"/>
      <c r="Q490" s="37"/>
      <c r="R490" s="38">
        <f>(IFERROR(VLOOKUP(O490,'Display Lists'!$B$24:$F$28,5,FALSE),0)+ IFERROR(VLOOKUP(P490,'Display Lists'!$C$24:$F$28,4,FALSE),0)+IFERROR(VLOOKUP(Q490,'Display Lists'!$C$36:$D$40,2,FALSE),0) )/3</f>
        <v>0</v>
      </c>
      <c r="S490" s="39">
        <f>IFERROR(VLOOKUP(M490,'Display Lists'!$B$3:$C$8,2,FALSE),0)*IFERROR(VLOOKUP(N490,'Display Lists'!$B$13:$C$17,2,FALSE),0)</f>
        <v>0</v>
      </c>
      <c r="T490" s="38">
        <f>IFERROR(VLOOKUP(M490,'Display Lists'!$B$3:$C$8,2,FALSE),0)*R490</f>
        <v>0</v>
      </c>
      <c r="U490" s="36"/>
      <c r="V490" s="91"/>
      <c r="W490" s="90"/>
    </row>
    <row r="491" spans="1:23" s="3" customFormat="1" ht="253.2" customHeight="1" x14ac:dyDescent="0.25">
      <c r="A491" s="124" t="s">
        <v>1086</v>
      </c>
      <c r="B491" s="33"/>
      <c r="C491" s="33">
        <v>3</v>
      </c>
      <c r="D491" s="65" t="s">
        <v>516</v>
      </c>
      <c r="E491" s="35"/>
      <c r="F491" s="36"/>
      <c r="G491" s="83"/>
      <c r="H491" s="166"/>
      <c r="I491" s="36"/>
      <c r="J491" s="35"/>
      <c r="K491" s="35"/>
      <c r="L491" s="36"/>
      <c r="M491" s="37"/>
      <c r="N491" s="37"/>
      <c r="O491" s="37"/>
      <c r="P491" s="37"/>
      <c r="Q491" s="37"/>
      <c r="R491" s="38">
        <f>(IFERROR(VLOOKUP(O491,'Display Lists'!$B$24:$F$28,5,FALSE),0)+ IFERROR(VLOOKUP(P491,'Display Lists'!$C$24:$F$28,4,FALSE),0)+IFERROR(VLOOKUP(Q491,'Display Lists'!$C$36:$D$40,2,FALSE),0) )/3</f>
        <v>0</v>
      </c>
      <c r="S491" s="39">
        <f>IFERROR(VLOOKUP(M491,'Display Lists'!$B$3:$C$8,2,FALSE),0)*IFERROR(VLOOKUP(N491,'Display Lists'!$B$13:$C$17,2,FALSE),0)</f>
        <v>0</v>
      </c>
      <c r="T491" s="38">
        <f>IFERROR(VLOOKUP(M491,'Display Lists'!$B$3:$C$8,2,FALSE),0)*R491</f>
        <v>0</v>
      </c>
      <c r="U491" s="36"/>
      <c r="V491" s="91"/>
      <c r="W491" s="90"/>
    </row>
    <row r="492" spans="1:23" s="3" customFormat="1" ht="307.2" customHeight="1" x14ac:dyDescent="0.25">
      <c r="A492" s="124" t="s">
        <v>1087</v>
      </c>
      <c r="B492" s="33"/>
      <c r="C492" s="33">
        <v>0.4</v>
      </c>
      <c r="D492" s="45" t="s">
        <v>712</v>
      </c>
      <c r="E492" s="35"/>
      <c r="F492" s="36"/>
      <c r="G492" s="83"/>
      <c r="H492" s="166"/>
      <c r="I492" s="36"/>
      <c r="J492" s="35"/>
      <c r="K492" s="35"/>
      <c r="L492" s="36"/>
      <c r="M492" s="37"/>
      <c r="N492" s="37"/>
      <c r="O492" s="37"/>
      <c r="P492" s="37"/>
      <c r="Q492" s="37"/>
      <c r="R492" s="38">
        <f>(IFERROR(VLOOKUP(O492,'Display Lists'!$B$24:$F$28,5,FALSE),0)+ IFERROR(VLOOKUP(P492,'Display Lists'!$C$24:$F$28,4,FALSE),0)+IFERROR(VLOOKUP(Q492,'Display Lists'!$C$36:$D$40,2,FALSE),0) )/3</f>
        <v>0</v>
      </c>
      <c r="S492" s="39">
        <f>IFERROR(VLOOKUP(M492,'Display Lists'!$B$3:$C$8,2,FALSE),0)*IFERROR(VLOOKUP(N492,'Display Lists'!$B$13:$C$17,2,FALSE),0)</f>
        <v>0</v>
      </c>
      <c r="T492" s="38">
        <f>IFERROR(VLOOKUP(M492,'Display Lists'!$B$3:$C$8,2,FALSE),0)*R492</f>
        <v>0</v>
      </c>
      <c r="U492" s="36"/>
      <c r="V492" s="91"/>
      <c r="W492" s="90"/>
    </row>
    <row r="493" spans="1:23" s="3" customFormat="1" ht="87.75" customHeight="1" x14ac:dyDescent="0.25">
      <c r="A493" s="124" t="s">
        <v>1088</v>
      </c>
      <c r="B493" s="40" t="s">
        <v>517</v>
      </c>
      <c r="C493" s="40"/>
      <c r="D493" s="136" t="s">
        <v>378</v>
      </c>
      <c r="E493" s="35"/>
      <c r="F493" s="36"/>
      <c r="G493" s="83"/>
      <c r="H493" s="166"/>
      <c r="I493" s="36"/>
      <c r="J493" s="35"/>
      <c r="K493" s="35"/>
      <c r="L493" s="36"/>
      <c r="M493" s="37"/>
      <c r="N493" s="37"/>
      <c r="O493" s="37"/>
      <c r="P493" s="37"/>
      <c r="Q493" s="37"/>
      <c r="R493" s="38">
        <f>(IFERROR(VLOOKUP(O493,'Display Lists'!$B$24:$F$28,5,FALSE),0)+ IFERROR(VLOOKUP(P493,'Display Lists'!$C$24:$F$28,4,FALSE),0)+IFERROR(VLOOKUP(Q493,'Display Lists'!$C$36:$D$40,2,FALSE),0) )/3</f>
        <v>0</v>
      </c>
      <c r="S493" s="39">
        <f>IFERROR(VLOOKUP(M493,'Display Lists'!$B$3:$C$8,2,FALSE),0)*IFERROR(VLOOKUP(N493,'Display Lists'!$B$13:$C$17,2,FALSE),0)</f>
        <v>0</v>
      </c>
      <c r="T493" s="38">
        <f>IFERROR(VLOOKUP(M493,'Display Lists'!$B$3:$C$8,2,FALSE),0)*R493</f>
        <v>0</v>
      </c>
      <c r="U493" s="36"/>
      <c r="V493" s="91"/>
      <c r="W493" s="90"/>
    </row>
    <row r="494" spans="1:23" s="3" customFormat="1" ht="71.25" customHeight="1" x14ac:dyDescent="0.25">
      <c r="A494" s="124" t="s">
        <v>1089</v>
      </c>
      <c r="B494" s="33"/>
      <c r="C494" s="33"/>
      <c r="D494" s="157" t="s">
        <v>113</v>
      </c>
      <c r="E494" s="35"/>
      <c r="F494" s="36"/>
      <c r="G494" s="83"/>
      <c r="H494" s="166"/>
      <c r="I494" s="36"/>
      <c r="J494" s="35"/>
      <c r="K494" s="35"/>
      <c r="L494" s="36"/>
      <c r="M494" s="37"/>
      <c r="N494" s="37"/>
      <c r="O494" s="37"/>
      <c r="P494" s="37"/>
      <c r="Q494" s="37"/>
      <c r="R494" s="38">
        <f>(IFERROR(VLOOKUP(O494,'Display Lists'!$B$24:$F$28,5,FALSE),0)+ IFERROR(VLOOKUP(P494,'Display Lists'!$C$24:$F$28,4,FALSE),0)+IFERROR(VLOOKUP(Q494,'Display Lists'!$C$36:$D$40,2,FALSE),0) )/3</f>
        <v>0</v>
      </c>
      <c r="S494" s="39">
        <f>IFERROR(VLOOKUP(M494,'Display Lists'!$B$3:$C$8,2,FALSE),0)*IFERROR(VLOOKUP(N494,'Display Lists'!$B$13:$C$17,2,FALSE),0)</f>
        <v>0</v>
      </c>
      <c r="T494" s="38">
        <f>IFERROR(VLOOKUP(M494,'Display Lists'!$B$3:$C$8,2,FALSE),0)*R494</f>
        <v>0</v>
      </c>
      <c r="U494" s="36"/>
      <c r="V494" s="91"/>
      <c r="W494" s="90"/>
    </row>
    <row r="495" spans="1:23" s="3" customFormat="1" ht="166.2" customHeight="1" x14ac:dyDescent="0.25">
      <c r="A495" s="124" t="s">
        <v>1090</v>
      </c>
      <c r="B495" s="33"/>
      <c r="C495" s="33" t="s">
        <v>119</v>
      </c>
      <c r="D495" s="62" t="s">
        <v>713</v>
      </c>
      <c r="E495" s="35"/>
      <c r="F495" s="36"/>
      <c r="G495" s="83"/>
      <c r="H495" s="166"/>
      <c r="I495" s="36"/>
      <c r="J495" s="35"/>
      <c r="K495" s="35"/>
      <c r="L495" s="36"/>
      <c r="M495" s="37"/>
      <c r="N495" s="37"/>
      <c r="O495" s="37"/>
      <c r="P495" s="37"/>
      <c r="Q495" s="37"/>
      <c r="R495" s="38">
        <f>(IFERROR(VLOOKUP(O495,'Display Lists'!$B$24:$F$28,5,FALSE),0)+ IFERROR(VLOOKUP(P495,'Display Lists'!$C$24:$F$28,4,FALSE),0)+IFERROR(VLOOKUP(Q495,'Display Lists'!$C$36:$D$40,2,FALSE),0) )/3</f>
        <v>0</v>
      </c>
      <c r="S495" s="39">
        <f>IFERROR(VLOOKUP(M495,'Display Lists'!$B$3:$C$8,2,FALSE),0)*IFERROR(VLOOKUP(N495,'Display Lists'!$B$13:$C$17,2,FALSE),0)</f>
        <v>0</v>
      </c>
      <c r="T495" s="38">
        <f>IFERROR(VLOOKUP(M495,'Display Lists'!$B$3:$C$8,2,FALSE),0)*R495</f>
        <v>0</v>
      </c>
      <c r="U495" s="36"/>
      <c r="V495" s="91"/>
      <c r="W495" s="90"/>
    </row>
    <row r="496" spans="1:23" s="3" customFormat="1" ht="54.6" customHeight="1" x14ac:dyDescent="0.25">
      <c r="A496" s="124" t="s">
        <v>518</v>
      </c>
      <c r="B496" s="33"/>
      <c r="C496" s="33">
        <v>4</v>
      </c>
      <c r="D496" s="62" t="s">
        <v>519</v>
      </c>
      <c r="E496" s="35"/>
      <c r="F496" s="36"/>
      <c r="G496" s="83"/>
      <c r="H496" s="166"/>
      <c r="I496" s="36"/>
      <c r="J496" s="35"/>
      <c r="K496" s="35"/>
      <c r="L496" s="36"/>
      <c r="M496" s="37"/>
      <c r="N496" s="37"/>
      <c r="O496" s="37"/>
      <c r="P496" s="37"/>
      <c r="Q496" s="37"/>
      <c r="R496" s="38">
        <f>(IFERROR(VLOOKUP(O496,'Display Lists'!$B$24:$F$28,5,FALSE),0)+ IFERROR(VLOOKUP(P496,'Display Lists'!$C$24:$F$28,4,FALSE),0)+IFERROR(VLOOKUP(Q496,'Display Lists'!$C$36:$D$40,2,FALSE),0) )/3</f>
        <v>0</v>
      </c>
      <c r="S496" s="39">
        <f>IFERROR(VLOOKUP(M496,'Display Lists'!$B$3:$C$8,2,FALSE),0)*IFERROR(VLOOKUP(N496,'Display Lists'!$B$13:$C$17,2,FALSE),0)</f>
        <v>0</v>
      </c>
      <c r="T496" s="38">
        <f>IFERROR(VLOOKUP(M496,'Display Lists'!$B$3:$C$8,2,FALSE),0)*R496</f>
        <v>0</v>
      </c>
      <c r="U496" s="36"/>
      <c r="V496" s="91"/>
      <c r="W496" s="90"/>
    </row>
    <row r="497" spans="1:23" s="3" customFormat="1" ht="103.2" customHeight="1" x14ac:dyDescent="0.25">
      <c r="A497" s="124" t="s">
        <v>520</v>
      </c>
      <c r="B497" s="33"/>
      <c r="C497" s="33">
        <v>4</v>
      </c>
      <c r="D497" s="62" t="s">
        <v>521</v>
      </c>
      <c r="E497" s="35"/>
      <c r="F497" s="36"/>
      <c r="G497" s="83"/>
      <c r="H497" s="166"/>
      <c r="I497" s="36"/>
      <c r="J497" s="35"/>
      <c r="K497" s="35"/>
      <c r="L497" s="36"/>
      <c r="M497" s="37"/>
      <c r="N497" s="37"/>
      <c r="O497" s="37"/>
      <c r="P497" s="37"/>
      <c r="Q497" s="37"/>
      <c r="R497" s="38">
        <f>(IFERROR(VLOOKUP(O497,'Display Lists'!$B$24:$F$28,5,FALSE),0)+ IFERROR(VLOOKUP(P497,'Display Lists'!$C$24:$F$28,4,FALSE),0)+IFERROR(VLOOKUP(Q497,'Display Lists'!$C$36:$D$40,2,FALSE),0) )/3</f>
        <v>0</v>
      </c>
      <c r="S497" s="39">
        <f>IFERROR(VLOOKUP(M497,'Display Lists'!$B$3:$C$8,2,FALSE),0)*IFERROR(VLOOKUP(N497,'Display Lists'!$B$13:$C$17,2,FALSE),0)</f>
        <v>0</v>
      </c>
      <c r="T497" s="38">
        <f>IFERROR(VLOOKUP(M497,'Display Lists'!$B$3:$C$8,2,FALSE),0)*R497</f>
        <v>0</v>
      </c>
      <c r="U497" s="36"/>
      <c r="V497" s="91"/>
      <c r="W497" s="90"/>
    </row>
    <row r="498" spans="1:23" s="3" customFormat="1" ht="99" customHeight="1" x14ac:dyDescent="0.25">
      <c r="A498" s="124" t="s">
        <v>522</v>
      </c>
      <c r="B498" s="33"/>
      <c r="C498" s="33">
        <v>0.2</v>
      </c>
      <c r="D498" s="5"/>
      <c r="E498" s="35"/>
      <c r="F498" s="36"/>
      <c r="G498" s="83"/>
      <c r="H498" s="166"/>
      <c r="I498" s="36"/>
      <c r="J498" s="35"/>
      <c r="K498" s="35"/>
      <c r="L498" s="36"/>
      <c r="M498" s="37"/>
      <c r="N498" s="37"/>
      <c r="O498" s="37"/>
      <c r="P498" s="37"/>
      <c r="Q498" s="37"/>
      <c r="R498" s="38">
        <f>(IFERROR(VLOOKUP(O498,'Display Lists'!$B$24:$F$28,5,FALSE),0)+ IFERROR(VLOOKUP(P498,'Display Lists'!$C$24:$F$28,4,FALSE),0)+IFERROR(VLOOKUP(Q498,'Display Lists'!$C$36:$D$40,2,FALSE),0) )/3</f>
        <v>0</v>
      </c>
      <c r="S498" s="39">
        <f>IFERROR(VLOOKUP(M498,'Display Lists'!$B$3:$C$8,2,FALSE),0)*IFERROR(VLOOKUP(N498,'Display Lists'!$B$13:$C$17,2,FALSE),0)</f>
        <v>0</v>
      </c>
      <c r="T498" s="38">
        <f>IFERROR(VLOOKUP(M498,'Display Lists'!$B$3:$C$8,2,FALSE),0)*R498</f>
        <v>0</v>
      </c>
      <c r="U498" s="36"/>
      <c r="V498" s="91"/>
      <c r="W498" s="90"/>
    </row>
    <row r="499" spans="1:23" s="3" customFormat="1" ht="66.75" customHeight="1" x14ac:dyDescent="0.25">
      <c r="A499" s="124" t="s">
        <v>523</v>
      </c>
      <c r="B499" s="33"/>
      <c r="C499" s="33">
        <v>10</v>
      </c>
      <c r="D499" s="63" t="s">
        <v>714</v>
      </c>
      <c r="E499" s="35"/>
      <c r="F499" s="36"/>
      <c r="G499" s="83"/>
      <c r="H499" s="166"/>
      <c r="I499" s="36"/>
      <c r="J499" s="35"/>
      <c r="K499" s="35"/>
      <c r="L499" s="36"/>
      <c r="M499" s="37"/>
      <c r="N499" s="37"/>
      <c r="O499" s="37"/>
      <c r="P499" s="37"/>
      <c r="Q499" s="37"/>
      <c r="R499" s="38">
        <f>(IFERROR(VLOOKUP(O499,'Display Lists'!$B$24:$F$28,5,FALSE),0)+ IFERROR(VLOOKUP(P499,'Display Lists'!$C$24:$F$28,4,FALSE),0)+IFERROR(VLOOKUP(Q499,'Display Lists'!$C$36:$D$40,2,FALSE),0) )/3</f>
        <v>0</v>
      </c>
      <c r="S499" s="39">
        <f>IFERROR(VLOOKUP(M499,'Display Lists'!$B$3:$C$8,2,FALSE),0)*IFERROR(VLOOKUP(N499,'Display Lists'!$B$13:$C$17,2,FALSE),0)</f>
        <v>0</v>
      </c>
      <c r="T499" s="38">
        <f>IFERROR(VLOOKUP(M499,'Display Lists'!$B$3:$C$8,2,FALSE),0)*R499</f>
        <v>0</v>
      </c>
      <c r="U499" s="36"/>
      <c r="V499" s="91"/>
      <c r="W499" s="90"/>
    </row>
    <row r="500" spans="1:23" s="3" customFormat="1" ht="97.95" customHeight="1" x14ac:dyDescent="0.25">
      <c r="A500" s="124" t="s">
        <v>1091</v>
      </c>
      <c r="B500" s="33">
        <v>40</v>
      </c>
      <c r="C500" s="33"/>
      <c r="D500" s="68" t="s">
        <v>715</v>
      </c>
      <c r="E500" s="35"/>
      <c r="F500" s="36"/>
      <c r="G500" s="83"/>
      <c r="H500" s="166"/>
      <c r="I500" s="36"/>
      <c r="J500" s="35"/>
      <c r="K500" s="35"/>
      <c r="L500" s="36"/>
      <c r="M500" s="37"/>
      <c r="N500" s="37"/>
      <c r="O500" s="37"/>
      <c r="P500" s="37"/>
      <c r="Q500" s="37"/>
      <c r="R500" s="38">
        <f>(IFERROR(VLOOKUP(O500,'Display Lists'!$B$24:$F$28,5,FALSE),0)+ IFERROR(VLOOKUP(P500,'Display Lists'!$C$24:$F$28,4,FALSE),0)+IFERROR(VLOOKUP(Q500,'Display Lists'!$C$36:$D$40,2,FALSE),0) )/3</f>
        <v>0</v>
      </c>
      <c r="S500" s="39">
        <f>IFERROR(VLOOKUP(M500,'Display Lists'!$B$3:$C$8,2,FALSE),0)*IFERROR(VLOOKUP(N500,'Display Lists'!$B$13:$C$17,2,FALSE),0)</f>
        <v>0</v>
      </c>
      <c r="T500" s="38">
        <f>IFERROR(VLOOKUP(M500,'Display Lists'!$B$3:$C$8,2,FALSE),0)*R500</f>
        <v>0</v>
      </c>
      <c r="U500" s="36"/>
      <c r="V500" s="91"/>
      <c r="W500" s="90"/>
    </row>
    <row r="501" spans="1:23" s="3" customFormat="1" ht="217.95" customHeight="1" x14ac:dyDescent="0.25">
      <c r="A501" s="124" t="s">
        <v>524</v>
      </c>
      <c r="B501" s="40" t="s">
        <v>525</v>
      </c>
      <c r="C501" s="40"/>
      <c r="D501" s="64" t="s">
        <v>716</v>
      </c>
      <c r="E501" s="35"/>
      <c r="F501" s="36"/>
      <c r="G501" s="83"/>
      <c r="H501" s="166"/>
      <c r="I501" s="36"/>
      <c r="J501" s="35"/>
      <c r="K501" s="35"/>
      <c r="L501" s="36"/>
      <c r="M501" s="37"/>
      <c r="N501" s="37"/>
      <c r="O501" s="37"/>
      <c r="P501" s="37"/>
      <c r="Q501" s="37"/>
      <c r="R501" s="38">
        <f>(IFERROR(VLOOKUP(O501,'Display Lists'!$B$24:$F$28,5,FALSE),0)+ IFERROR(VLOOKUP(P501,'Display Lists'!$C$24:$F$28,4,FALSE),0)+IFERROR(VLOOKUP(Q501,'Display Lists'!$C$36:$D$40,2,FALSE),0) )/3</f>
        <v>0</v>
      </c>
      <c r="S501" s="39">
        <f>IFERROR(VLOOKUP(M501,'Display Lists'!$B$3:$C$8,2,FALSE),0)*IFERROR(VLOOKUP(N501,'Display Lists'!$B$13:$C$17,2,FALSE),0)</f>
        <v>0</v>
      </c>
      <c r="T501" s="38">
        <f>IFERROR(VLOOKUP(M501,'Display Lists'!$B$3:$C$8,2,FALSE),0)*R501</f>
        <v>0</v>
      </c>
      <c r="U501" s="36"/>
      <c r="V501" s="91"/>
      <c r="W501" s="90"/>
    </row>
    <row r="502" spans="1:23" s="3" customFormat="1" ht="100.95" customHeight="1" x14ac:dyDescent="0.25">
      <c r="A502" s="124" t="s">
        <v>1092</v>
      </c>
      <c r="B502" s="40" t="s">
        <v>526</v>
      </c>
      <c r="C502" s="40"/>
      <c r="D502" s="64" t="s">
        <v>717</v>
      </c>
      <c r="E502" s="35"/>
      <c r="F502" s="36"/>
      <c r="G502" s="83"/>
      <c r="H502" s="166"/>
      <c r="I502" s="36"/>
      <c r="J502" s="35"/>
      <c r="K502" s="35"/>
      <c r="L502" s="36"/>
      <c r="M502" s="37"/>
      <c r="N502" s="37"/>
      <c r="O502" s="37"/>
      <c r="P502" s="37"/>
      <c r="Q502" s="37"/>
      <c r="R502" s="38">
        <f>(IFERROR(VLOOKUP(O502,'Display Lists'!$B$24:$F$28,5,FALSE),0)+ IFERROR(VLOOKUP(P502,'Display Lists'!$C$24:$F$28,4,FALSE),0)+IFERROR(VLOOKUP(Q502,'Display Lists'!$C$36:$D$40,2,FALSE),0) )/3</f>
        <v>0</v>
      </c>
      <c r="S502" s="39">
        <f>IFERROR(VLOOKUP(M502,'Display Lists'!$B$3:$C$8,2,FALSE),0)*IFERROR(VLOOKUP(N502,'Display Lists'!$B$13:$C$17,2,FALSE),0)</f>
        <v>0</v>
      </c>
      <c r="T502" s="38">
        <f>IFERROR(VLOOKUP(M502,'Display Lists'!$B$3:$C$8,2,FALSE),0)*R502</f>
        <v>0</v>
      </c>
      <c r="U502" s="36"/>
      <c r="V502" s="91"/>
      <c r="W502" s="90"/>
    </row>
    <row r="503" spans="1:23" s="3" customFormat="1" ht="101.4" customHeight="1" x14ac:dyDescent="0.25">
      <c r="A503" s="124" t="s">
        <v>1093</v>
      </c>
      <c r="B503" s="33"/>
      <c r="C503" s="33" t="s">
        <v>178</v>
      </c>
      <c r="D503" s="64" t="s">
        <v>527</v>
      </c>
      <c r="E503" s="35"/>
      <c r="F503" s="36"/>
      <c r="G503" s="83"/>
      <c r="H503" s="166"/>
      <c r="I503" s="36"/>
      <c r="J503" s="35"/>
      <c r="K503" s="35"/>
      <c r="L503" s="36"/>
      <c r="M503" s="37"/>
      <c r="N503" s="37"/>
      <c r="O503" s="37"/>
      <c r="P503" s="37"/>
      <c r="Q503" s="37"/>
      <c r="R503" s="38">
        <f>(IFERROR(VLOOKUP(O503,'Display Lists'!$B$24:$F$28,5,FALSE),0)+ IFERROR(VLOOKUP(P503,'Display Lists'!$C$24:$F$28,4,FALSE),0)+IFERROR(VLOOKUP(Q503,'Display Lists'!$C$36:$D$40,2,FALSE),0) )/3</f>
        <v>0</v>
      </c>
      <c r="S503" s="39">
        <f>IFERROR(VLOOKUP(M503,'Display Lists'!$B$3:$C$8,2,FALSE),0)*IFERROR(VLOOKUP(N503,'Display Lists'!$B$13:$C$17,2,FALSE),0)</f>
        <v>0</v>
      </c>
      <c r="T503" s="38">
        <f>IFERROR(VLOOKUP(M503,'Display Lists'!$B$3:$C$8,2,FALSE),0)*R503</f>
        <v>0</v>
      </c>
      <c r="U503" s="36"/>
      <c r="V503" s="91"/>
      <c r="W503" s="90"/>
    </row>
    <row r="504" spans="1:23" s="3" customFormat="1" ht="49.2" customHeight="1" x14ac:dyDescent="0.25">
      <c r="A504" s="124" t="s">
        <v>1094</v>
      </c>
      <c r="B504" s="33">
        <v>1</v>
      </c>
      <c r="C504" s="33"/>
      <c r="D504" s="157" t="s">
        <v>718</v>
      </c>
      <c r="E504" s="35"/>
      <c r="F504" s="36"/>
      <c r="G504" s="83"/>
      <c r="H504" s="166"/>
      <c r="I504" s="36"/>
      <c r="J504" s="35"/>
      <c r="K504" s="35"/>
      <c r="L504" s="36"/>
      <c r="M504" s="37"/>
      <c r="N504" s="37"/>
      <c r="O504" s="37"/>
      <c r="P504" s="37"/>
      <c r="Q504" s="37"/>
      <c r="R504" s="38">
        <f>(IFERROR(VLOOKUP(O504,'Display Lists'!$B$24:$F$28,5,FALSE),0)+ IFERROR(VLOOKUP(P504,'Display Lists'!$C$24:$F$28,4,FALSE),0)+IFERROR(VLOOKUP(Q504,'Display Lists'!$C$36:$D$40,2,FALSE),0) )/3</f>
        <v>0</v>
      </c>
      <c r="S504" s="39">
        <f>IFERROR(VLOOKUP(M504,'Display Lists'!$B$3:$C$8,2,FALSE),0)*IFERROR(VLOOKUP(N504,'Display Lists'!$B$13:$C$17,2,FALSE),0)</f>
        <v>0</v>
      </c>
      <c r="T504" s="38">
        <f>IFERROR(VLOOKUP(M504,'Display Lists'!$B$3:$C$8,2,FALSE),0)*R504</f>
        <v>0</v>
      </c>
      <c r="U504" s="36"/>
      <c r="V504" s="91"/>
      <c r="W504" s="90"/>
    </row>
    <row r="505" spans="1:23" s="3" customFormat="1" ht="79.2" customHeight="1" x14ac:dyDescent="0.25">
      <c r="A505" s="124" t="s">
        <v>1096</v>
      </c>
      <c r="B505" s="33"/>
      <c r="C505" s="33"/>
      <c r="D505" s="64" t="s">
        <v>528</v>
      </c>
      <c r="E505" s="35"/>
      <c r="F505" s="36"/>
      <c r="G505" s="83"/>
      <c r="H505" s="166"/>
      <c r="I505" s="36"/>
      <c r="J505" s="35"/>
      <c r="K505" s="35"/>
      <c r="L505" s="36"/>
      <c r="M505" s="37"/>
      <c r="N505" s="37"/>
      <c r="O505" s="37"/>
      <c r="P505" s="37"/>
      <c r="Q505" s="37"/>
      <c r="R505" s="38">
        <f>(IFERROR(VLOOKUP(O505,'Display Lists'!$B$24:$F$28,5,FALSE),0)+ IFERROR(VLOOKUP(P505,'Display Lists'!$C$24:$F$28,4,FALSE),0)+IFERROR(VLOOKUP(Q505,'Display Lists'!$C$36:$D$40,2,FALSE),0) )/3</f>
        <v>0</v>
      </c>
      <c r="S505" s="39">
        <f>IFERROR(VLOOKUP(M505,'Display Lists'!$B$3:$C$8,2,FALSE),0)*IFERROR(VLOOKUP(N505,'Display Lists'!$B$13:$C$17,2,FALSE),0)</f>
        <v>0</v>
      </c>
      <c r="T505" s="38">
        <f>IFERROR(VLOOKUP(M505,'Display Lists'!$B$3:$C$8,2,FALSE),0)*R505</f>
        <v>0</v>
      </c>
      <c r="U505" s="36"/>
      <c r="V505" s="91"/>
      <c r="W505" s="90"/>
    </row>
    <row r="506" spans="1:23" s="3" customFormat="1" ht="116.4" customHeight="1" x14ac:dyDescent="0.25">
      <c r="A506" s="124" t="s">
        <v>1095</v>
      </c>
      <c r="B506" s="40" t="s">
        <v>529</v>
      </c>
      <c r="C506" s="40"/>
      <c r="D506" s="62" t="s">
        <v>719</v>
      </c>
      <c r="E506" s="35"/>
      <c r="F506" s="36"/>
      <c r="G506" s="83"/>
      <c r="H506" s="166"/>
      <c r="I506" s="36"/>
      <c r="J506" s="35"/>
      <c r="K506" s="35"/>
      <c r="L506" s="36"/>
      <c r="M506" s="37"/>
      <c r="N506" s="37"/>
      <c r="O506" s="37"/>
      <c r="P506" s="37"/>
      <c r="Q506" s="37"/>
      <c r="R506" s="38">
        <f>(IFERROR(VLOOKUP(O506,'Display Lists'!$B$24:$F$28,5,FALSE),0)+ IFERROR(VLOOKUP(P506,'Display Lists'!$C$24:$F$28,4,FALSE),0)+IFERROR(VLOOKUP(Q506,'Display Lists'!$C$36:$D$40,2,FALSE),0) )/3</f>
        <v>0</v>
      </c>
      <c r="S506" s="39">
        <f>IFERROR(VLOOKUP(M506,'Display Lists'!$B$3:$C$8,2,FALSE),0)*IFERROR(VLOOKUP(N506,'Display Lists'!$B$13:$C$17,2,FALSE),0)</f>
        <v>0</v>
      </c>
      <c r="T506" s="38">
        <f>IFERROR(VLOOKUP(M506,'Display Lists'!$B$3:$C$8,2,FALSE),0)*R506</f>
        <v>0</v>
      </c>
      <c r="U506" s="36"/>
      <c r="V506" s="91"/>
      <c r="W506" s="90"/>
    </row>
    <row r="507" spans="1:23" s="3" customFormat="1" ht="149.4" customHeight="1" x14ac:dyDescent="0.25">
      <c r="A507" s="124" t="s">
        <v>1097</v>
      </c>
      <c r="B507" s="40" t="s">
        <v>530</v>
      </c>
      <c r="C507" s="40"/>
      <c r="D507" s="62" t="s">
        <v>531</v>
      </c>
      <c r="E507" s="35"/>
      <c r="F507" s="36"/>
      <c r="G507" s="83"/>
      <c r="H507" s="166"/>
      <c r="I507" s="36"/>
      <c r="J507" s="35"/>
      <c r="K507" s="35"/>
      <c r="L507" s="36"/>
      <c r="M507" s="37"/>
      <c r="N507" s="37"/>
      <c r="O507" s="37"/>
      <c r="P507" s="37"/>
      <c r="Q507" s="37"/>
      <c r="R507" s="38">
        <f>(IFERROR(VLOOKUP(O507,'Display Lists'!$B$24:$F$28,5,FALSE),0)+ IFERROR(VLOOKUP(P507,'Display Lists'!$C$24:$F$28,4,FALSE),0)+IFERROR(VLOOKUP(Q507,'Display Lists'!$C$36:$D$40,2,FALSE),0) )/3</f>
        <v>0</v>
      </c>
      <c r="S507" s="39">
        <f>IFERROR(VLOOKUP(M507,'Display Lists'!$B$3:$C$8,2,FALSE),0)*IFERROR(VLOOKUP(N507,'Display Lists'!$B$13:$C$17,2,FALSE),0)</f>
        <v>0</v>
      </c>
      <c r="T507" s="38">
        <f>IFERROR(VLOOKUP(M507,'Display Lists'!$B$3:$C$8,2,FALSE),0)*R507</f>
        <v>0</v>
      </c>
      <c r="U507" s="36"/>
      <c r="V507" s="91"/>
      <c r="W507" s="90"/>
    </row>
    <row r="508" spans="1:23" s="3" customFormat="1" ht="153" customHeight="1" x14ac:dyDescent="0.25">
      <c r="A508" s="124" t="s">
        <v>1099</v>
      </c>
      <c r="B508" s="33"/>
      <c r="C508" s="33">
        <v>10</v>
      </c>
      <c r="D508" s="62" t="s">
        <v>532</v>
      </c>
      <c r="E508" s="35"/>
      <c r="F508" s="36"/>
      <c r="G508" s="83"/>
      <c r="H508" s="166"/>
      <c r="I508" s="36"/>
      <c r="J508" s="35"/>
      <c r="K508" s="35"/>
      <c r="L508" s="36"/>
      <c r="M508" s="37"/>
      <c r="N508" s="37"/>
      <c r="O508" s="37"/>
      <c r="P508" s="37"/>
      <c r="Q508" s="37"/>
      <c r="R508" s="38">
        <f>(IFERROR(VLOOKUP(O508,'Display Lists'!$B$24:$F$28,5,FALSE),0)+ IFERROR(VLOOKUP(P508,'Display Lists'!$C$24:$F$28,4,FALSE),0)+IFERROR(VLOOKUP(Q508,'Display Lists'!$C$36:$D$40,2,FALSE),0) )/3</f>
        <v>0</v>
      </c>
      <c r="S508" s="39">
        <f>IFERROR(VLOOKUP(M508,'Display Lists'!$B$3:$C$8,2,FALSE),0)*IFERROR(VLOOKUP(N508,'Display Lists'!$B$13:$C$17,2,FALSE),0)</f>
        <v>0</v>
      </c>
      <c r="T508" s="38">
        <f>IFERROR(VLOOKUP(M508,'Display Lists'!$B$3:$C$8,2,FALSE),0)*R508</f>
        <v>0</v>
      </c>
      <c r="U508" s="36"/>
      <c r="V508" s="91"/>
      <c r="W508" s="90"/>
    </row>
    <row r="509" spans="1:23" s="3" customFormat="1" ht="97.2" customHeight="1" x14ac:dyDescent="0.25">
      <c r="A509" s="124" t="s">
        <v>1100</v>
      </c>
      <c r="B509" s="33">
        <v>1</v>
      </c>
      <c r="C509" s="33"/>
      <c r="D509" s="146" t="s">
        <v>84</v>
      </c>
      <c r="E509" s="35"/>
      <c r="F509" s="36"/>
      <c r="G509" s="83"/>
      <c r="H509" s="166"/>
      <c r="I509" s="36"/>
      <c r="J509" s="35"/>
      <c r="K509" s="35"/>
      <c r="L509" s="36"/>
      <c r="M509" s="37"/>
      <c r="N509" s="37"/>
      <c r="O509" s="37"/>
      <c r="P509" s="37"/>
      <c r="Q509" s="37"/>
      <c r="R509" s="38">
        <f>(IFERROR(VLOOKUP(O509,'Display Lists'!$B$24:$F$28,5,FALSE),0)+ IFERROR(VLOOKUP(P509,'Display Lists'!$C$24:$F$28,4,FALSE),0)+IFERROR(VLOOKUP(Q509,'Display Lists'!$C$36:$D$40,2,FALSE),0) )/3</f>
        <v>0</v>
      </c>
      <c r="S509" s="39">
        <f>IFERROR(VLOOKUP(M509,'Display Lists'!$B$3:$C$8,2,FALSE),0)*IFERROR(VLOOKUP(N509,'Display Lists'!$B$13:$C$17,2,FALSE),0)</f>
        <v>0</v>
      </c>
      <c r="T509" s="38">
        <f>IFERROR(VLOOKUP(M509,'Display Lists'!$B$3:$C$8,2,FALSE),0)*R509</f>
        <v>0</v>
      </c>
      <c r="U509" s="36"/>
      <c r="V509" s="91"/>
      <c r="W509" s="90"/>
    </row>
    <row r="510" spans="1:23" s="3" customFormat="1" ht="84" customHeight="1" x14ac:dyDescent="0.25">
      <c r="A510" s="124" t="s">
        <v>1101</v>
      </c>
      <c r="B510" s="33">
        <v>2000</v>
      </c>
      <c r="C510" s="33"/>
      <c r="D510" s="62" t="s">
        <v>720</v>
      </c>
      <c r="E510" s="35"/>
      <c r="F510" s="36"/>
      <c r="G510" s="83"/>
      <c r="H510" s="166"/>
      <c r="I510" s="36"/>
      <c r="J510" s="35"/>
      <c r="K510" s="35"/>
      <c r="L510" s="36"/>
      <c r="M510" s="37"/>
      <c r="N510" s="37"/>
      <c r="O510" s="37"/>
      <c r="P510" s="37"/>
      <c r="Q510" s="37"/>
      <c r="R510" s="38">
        <f>(IFERROR(VLOOKUP(O510,'Display Lists'!$B$24:$F$28,5,FALSE),0)+ IFERROR(VLOOKUP(P510,'Display Lists'!$C$24:$F$28,4,FALSE),0)+IFERROR(VLOOKUP(Q510,'Display Lists'!$C$36:$D$40,2,FALSE),0) )/3</f>
        <v>0</v>
      </c>
      <c r="S510" s="39">
        <f>IFERROR(VLOOKUP(M510,'Display Lists'!$B$3:$C$8,2,FALSE),0)*IFERROR(VLOOKUP(N510,'Display Lists'!$B$13:$C$17,2,FALSE),0)</f>
        <v>0</v>
      </c>
      <c r="T510" s="38">
        <f>IFERROR(VLOOKUP(M510,'Display Lists'!$B$3:$C$8,2,FALSE),0)*R510</f>
        <v>0</v>
      </c>
      <c r="U510" s="36"/>
      <c r="V510" s="91"/>
      <c r="W510" s="90"/>
    </row>
    <row r="511" spans="1:23" s="3" customFormat="1" ht="120.6" customHeight="1" x14ac:dyDescent="0.25">
      <c r="A511" s="124" t="s">
        <v>1102</v>
      </c>
      <c r="B511" s="40" t="s">
        <v>533</v>
      </c>
      <c r="C511" s="40"/>
      <c r="D511" s="66" t="s">
        <v>721</v>
      </c>
      <c r="E511" s="35"/>
      <c r="F511" s="36"/>
      <c r="G511" s="83"/>
      <c r="H511" s="166"/>
      <c r="I511" s="36"/>
      <c r="J511" s="35"/>
      <c r="K511" s="35"/>
      <c r="L511" s="36"/>
      <c r="M511" s="37"/>
      <c r="N511" s="37"/>
      <c r="O511" s="37"/>
      <c r="P511" s="37"/>
      <c r="Q511" s="37"/>
      <c r="R511" s="38">
        <f>(IFERROR(VLOOKUP(O511,'Display Lists'!$B$24:$F$28,5,FALSE),0)+ IFERROR(VLOOKUP(P511,'Display Lists'!$C$24:$F$28,4,FALSE),0)+IFERROR(VLOOKUP(Q511,'Display Lists'!$C$36:$D$40,2,FALSE),0) )/3</f>
        <v>0</v>
      </c>
      <c r="S511" s="39">
        <f>IFERROR(VLOOKUP(M511,'Display Lists'!$B$3:$C$8,2,FALSE),0)*IFERROR(VLOOKUP(N511,'Display Lists'!$B$13:$C$17,2,FALSE),0)</f>
        <v>0</v>
      </c>
      <c r="T511" s="38">
        <f>IFERROR(VLOOKUP(M511,'Display Lists'!$B$3:$C$8,2,FALSE),0)*R511</f>
        <v>0</v>
      </c>
      <c r="U511" s="36"/>
      <c r="V511" s="91"/>
      <c r="W511" s="90"/>
    </row>
    <row r="512" spans="1:23" s="3" customFormat="1" ht="72" customHeight="1" x14ac:dyDescent="0.25">
      <c r="A512" s="124" t="s">
        <v>1105</v>
      </c>
      <c r="B512" s="33">
        <v>4</v>
      </c>
      <c r="C512" s="33"/>
      <c r="D512" s="62" t="s">
        <v>534</v>
      </c>
      <c r="E512" s="35"/>
      <c r="F512" s="36"/>
      <c r="G512" s="83"/>
      <c r="H512" s="166"/>
      <c r="I512" s="36"/>
      <c r="J512" s="35"/>
      <c r="K512" s="35"/>
      <c r="L512" s="36"/>
      <c r="M512" s="37"/>
      <c r="N512" s="37"/>
      <c r="O512" s="37"/>
      <c r="P512" s="37"/>
      <c r="Q512" s="37"/>
      <c r="R512" s="38">
        <f>(IFERROR(VLOOKUP(O512,'Display Lists'!$B$24:$F$28,5,FALSE),0)+ IFERROR(VLOOKUP(P512,'Display Lists'!$C$24:$F$28,4,FALSE),0)+IFERROR(VLOOKUP(Q512,'Display Lists'!$C$36:$D$40,2,FALSE),0) )/3</f>
        <v>0</v>
      </c>
      <c r="S512" s="39">
        <f>IFERROR(VLOOKUP(M512,'Display Lists'!$B$3:$C$8,2,FALSE),0)*IFERROR(VLOOKUP(N512,'Display Lists'!$B$13:$C$17,2,FALSE),0)</f>
        <v>0</v>
      </c>
      <c r="T512" s="38">
        <f>IFERROR(VLOOKUP(M512,'Display Lists'!$B$3:$C$8,2,FALSE),0)*R512</f>
        <v>0</v>
      </c>
      <c r="U512" s="36"/>
      <c r="V512" s="91"/>
      <c r="W512" s="90"/>
    </row>
    <row r="513" spans="1:23" s="3" customFormat="1" ht="159" customHeight="1" x14ac:dyDescent="0.25">
      <c r="A513" s="124" t="s">
        <v>1103</v>
      </c>
      <c r="B513" s="33">
        <v>10</v>
      </c>
      <c r="C513" s="33"/>
      <c r="D513" s="62" t="s">
        <v>722</v>
      </c>
      <c r="E513" s="35"/>
      <c r="F513" s="36"/>
      <c r="G513" s="83"/>
      <c r="H513" s="166"/>
      <c r="I513" s="36"/>
      <c r="J513" s="35"/>
      <c r="K513" s="35"/>
      <c r="L513" s="36"/>
      <c r="M513" s="37"/>
      <c r="N513" s="37"/>
      <c r="O513" s="37"/>
      <c r="P513" s="37"/>
      <c r="Q513" s="37"/>
      <c r="R513" s="38">
        <f>(IFERROR(VLOOKUP(O513,'Display Lists'!$B$24:$F$28,5,FALSE),0)+ IFERROR(VLOOKUP(P513,'Display Lists'!$C$24:$F$28,4,FALSE),0)+IFERROR(VLOOKUP(Q513,'Display Lists'!$C$36:$D$40,2,FALSE),0) )/3</f>
        <v>0</v>
      </c>
      <c r="S513" s="39">
        <f>IFERROR(VLOOKUP(M513,'Display Lists'!$B$3:$C$8,2,FALSE),0)*IFERROR(VLOOKUP(N513,'Display Lists'!$B$13:$C$17,2,FALSE),0)</f>
        <v>0</v>
      </c>
      <c r="T513" s="38">
        <f>IFERROR(VLOOKUP(M513,'Display Lists'!$B$3:$C$8,2,FALSE),0)*R513</f>
        <v>0</v>
      </c>
      <c r="U513" s="36"/>
      <c r="V513" s="91"/>
      <c r="W513" s="90"/>
    </row>
    <row r="514" spans="1:23" s="3" customFormat="1" ht="97.2" customHeight="1" x14ac:dyDescent="0.25">
      <c r="A514" s="124" t="s">
        <v>1104</v>
      </c>
      <c r="B514" s="33">
        <v>50</v>
      </c>
      <c r="C514" s="33"/>
      <c r="D514" s="62" t="s">
        <v>535</v>
      </c>
      <c r="E514" s="35"/>
      <c r="F514" s="36"/>
      <c r="G514" s="83"/>
      <c r="H514" s="166"/>
      <c r="I514" s="36"/>
      <c r="J514" s="35"/>
      <c r="K514" s="35"/>
      <c r="L514" s="36"/>
      <c r="M514" s="37"/>
      <c r="N514" s="37"/>
      <c r="O514" s="37"/>
      <c r="P514" s="37"/>
      <c r="Q514" s="37"/>
      <c r="R514" s="38">
        <f>(IFERROR(VLOOKUP(O514,'Display Lists'!$B$24:$F$28,5,FALSE),0)+ IFERROR(VLOOKUP(P514,'Display Lists'!$C$24:$F$28,4,FALSE),0)+IFERROR(VLOOKUP(Q514,'Display Lists'!$C$36:$D$40,2,FALSE),0) )/3</f>
        <v>0</v>
      </c>
      <c r="S514" s="39">
        <f>IFERROR(VLOOKUP(M514,'Display Lists'!$B$3:$C$8,2,FALSE),0)*IFERROR(VLOOKUP(N514,'Display Lists'!$B$13:$C$17,2,FALSE),0)</f>
        <v>0</v>
      </c>
      <c r="T514" s="38">
        <f>IFERROR(VLOOKUP(M514,'Display Lists'!$B$3:$C$8,2,FALSE),0)*R514</f>
        <v>0</v>
      </c>
      <c r="U514" s="36"/>
      <c r="V514" s="91"/>
      <c r="W514" s="90"/>
    </row>
    <row r="515" spans="1:23" s="3" customFormat="1" ht="63.6" customHeight="1" x14ac:dyDescent="0.25">
      <c r="A515" s="124" t="s">
        <v>1098</v>
      </c>
      <c r="B515" s="33"/>
      <c r="C515" s="33" t="s">
        <v>392</v>
      </c>
      <c r="D515" s="62" t="s">
        <v>536</v>
      </c>
      <c r="E515" s="35"/>
      <c r="F515" s="36"/>
      <c r="G515" s="83"/>
      <c r="H515" s="166"/>
      <c r="I515" s="36"/>
      <c r="J515" s="35"/>
      <c r="K515" s="35"/>
      <c r="L515" s="36"/>
      <c r="M515" s="37"/>
      <c r="N515" s="37"/>
      <c r="O515" s="37"/>
      <c r="P515" s="37"/>
      <c r="Q515" s="37"/>
      <c r="R515" s="38">
        <f>(IFERROR(VLOOKUP(O515,'Display Lists'!$B$24:$F$28,5,FALSE),0)+ IFERROR(VLOOKUP(P515,'Display Lists'!$C$24:$F$28,4,FALSE),0)+IFERROR(VLOOKUP(Q515,'Display Lists'!$C$36:$D$40,2,FALSE),0) )/3</f>
        <v>0</v>
      </c>
      <c r="S515" s="39">
        <f>IFERROR(VLOOKUP(M515,'Display Lists'!$B$3:$C$8,2,FALSE),0)*IFERROR(VLOOKUP(N515,'Display Lists'!$B$13:$C$17,2,FALSE),0)</f>
        <v>0</v>
      </c>
      <c r="T515" s="38">
        <f>IFERROR(VLOOKUP(M515,'Display Lists'!$B$3:$C$8,2,FALSE),0)*R515</f>
        <v>0</v>
      </c>
      <c r="U515" s="36"/>
      <c r="V515" s="91"/>
      <c r="W515" s="90"/>
    </row>
    <row r="516" spans="1:23" s="3" customFormat="1" ht="67.5" customHeight="1" x14ac:dyDescent="0.25">
      <c r="A516" s="124" t="s">
        <v>1106</v>
      </c>
      <c r="B516" s="33"/>
      <c r="C516" s="33">
        <v>6</v>
      </c>
      <c r="D516" s="63" t="s">
        <v>537</v>
      </c>
      <c r="E516" s="35"/>
      <c r="F516" s="36"/>
      <c r="G516" s="83"/>
      <c r="H516" s="166"/>
      <c r="I516" s="36"/>
      <c r="J516" s="35"/>
      <c r="K516" s="35"/>
      <c r="L516" s="36"/>
      <c r="M516" s="37"/>
      <c r="N516" s="37"/>
      <c r="O516" s="37"/>
      <c r="P516" s="37"/>
      <c r="Q516" s="37"/>
      <c r="R516" s="38">
        <f>(IFERROR(VLOOKUP(O516,'Display Lists'!$B$24:$F$28,5,FALSE),0)+ IFERROR(VLOOKUP(P516,'Display Lists'!$C$24:$F$28,4,FALSE),0)+IFERROR(VLOOKUP(Q516,'Display Lists'!$C$36:$D$40,2,FALSE),0) )/3</f>
        <v>0</v>
      </c>
      <c r="S516" s="39">
        <f>IFERROR(VLOOKUP(M516,'Display Lists'!$B$3:$C$8,2,FALSE),0)*IFERROR(VLOOKUP(N516,'Display Lists'!$B$13:$C$17,2,FALSE),0)</f>
        <v>0</v>
      </c>
      <c r="T516" s="38">
        <f>IFERROR(VLOOKUP(M516,'Display Lists'!$B$3:$C$8,2,FALSE),0)*R516</f>
        <v>0</v>
      </c>
      <c r="U516" s="36"/>
      <c r="V516" s="91"/>
      <c r="W516" s="90"/>
    </row>
    <row r="517" spans="1:23" s="3" customFormat="1" ht="102" customHeight="1" x14ac:dyDescent="0.25">
      <c r="A517" s="124" t="s">
        <v>538</v>
      </c>
      <c r="B517" s="33"/>
      <c r="C517" s="33" t="s">
        <v>539</v>
      </c>
      <c r="D517" s="5"/>
      <c r="E517" s="35"/>
      <c r="F517" s="36"/>
      <c r="G517" s="83"/>
      <c r="H517" s="166"/>
      <c r="I517" s="36"/>
      <c r="J517" s="35"/>
      <c r="K517" s="35"/>
      <c r="L517" s="36"/>
      <c r="M517" s="37"/>
      <c r="N517" s="37"/>
      <c r="O517" s="37"/>
      <c r="P517" s="37"/>
      <c r="Q517" s="37"/>
      <c r="R517" s="38">
        <f>(IFERROR(VLOOKUP(O517,'Display Lists'!$B$24:$F$28,5,FALSE),0)+ IFERROR(VLOOKUP(P517,'Display Lists'!$C$24:$F$28,4,FALSE),0)+IFERROR(VLOOKUP(Q517,'Display Lists'!$C$36:$D$40,2,FALSE),0) )/3</f>
        <v>0</v>
      </c>
      <c r="S517" s="39">
        <f>IFERROR(VLOOKUP(M517,'Display Lists'!$B$3:$C$8,2,FALSE),0)*IFERROR(VLOOKUP(N517,'Display Lists'!$B$13:$C$17,2,FALSE),0)</f>
        <v>0</v>
      </c>
      <c r="T517" s="38">
        <f>IFERROR(VLOOKUP(M517,'Display Lists'!$B$3:$C$8,2,FALSE),0)*R517</f>
        <v>0</v>
      </c>
      <c r="U517" s="36"/>
      <c r="V517" s="91"/>
      <c r="W517" s="90"/>
    </row>
    <row r="518" spans="1:23" s="3" customFormat="1" ht="72.599999999999994" customHeight="1" x14ac:dyDescent="0.25">
      <c r="A518" s="124" t="s">
        <v>1107</v>
      </c>
      <c r="B518" s="33">
        <v>40</v>
      </c>
      <c r="C518" s="33"/>
      <c r="D518" s="62" t="s">
        <v>744</v>
      </c>
      <c r="E518" s="35"/>
      <c r="F518" s="36"/>
      <c r="G518" s="83"/>
      <c r="H518" s="166"/>
      <c r="I518" s="36"/>
      <c r="J518" s="35"/>
      <c r="K518" s="35"/>
      <c r="L518" s="36"/>
      <c r="M518" s="37"/>
      <c r="N518" s="37"/>
      <c r="O518" s="37"/>
      <c r="P518" s="37"/>
      <c r="Q518" s="37"/>
      <c r="R518" s="38">
        <f>(IFERROR(VLOOKUP(O518,'Display Lists'!$B$24:$F$28,5,FALSE),0)+ IFERROR(VLOOKUP(P518,'Display Lists'!$C$24:$F$28,4,FALSE),0)+IFERROR(VLOOKUP(Q518,'Display Lists'!$C$36:$D$40,2,FALSE),0) )/3</f>
        <v>0</v>
      </c>
      <c r="S518" s="39">
        <f>IFERROR(VLOOKUP(M518,'Display Lists'!$B$3:$C$8,2,FALSE),0)*IFERROR(VLOOKUP(N518,'Display Lists'!$B$13:$C$17,2,FALSE),0)</f>
        <v>0</v>
      </c>
      <c r="T518" s="38">
        <f>IFERROR(VLOOKUP(M518,'Display Lists'!$B$3:$C$8,2,FALSE),0)*R518</f>
        <v>0</v>
      </c>
      <c r="U518" s="36"/>
      <c r="V518" s="91"/>
      <c r="W518" s="90"/>
    </row>
    <row r="519" spans="1:23" s="3" customFormat="1" ht="60" customHeight="1" x14ac:dyDescent="0.25">
      <c r="A519" s="190" t="s">
        <v>540</v>
      </c>
      <c r="B519" s="191"/>
      <c r="C519" s="191"/>
      <c r="D519" s="191"/>
      <c r="E519" s="191"/>
      <c r="F519" s="191"/>
      <c r="G519" s="191"/>
      <c r="H519" s="191"/>
      <c r="I519" s="191"/>
      <c r="J519" s="191"/>
      <c r="K519" s="191"/>
      <c r="L519" s="191"/>
      <c r="M519" s="191"/>
      <c r="N519" s="191"/>
      <c r="O519" s="191"/>
      <c r="P519" s="191"/>
      <c r="Q519" s="191"/>
      <c r="R519" s="191"/>
      <c r="S519" s="191"/>
      <c r="T519" s="191"/>
      <c r="U519" s="191"/>
      <c r="V519" s="192"/>
      <c r="W519" s="90"/>
    </row>
    <row r="520" spans="1:23" s="3" customFormat="1" ht="78" customHeight="1" x14ac:dyDescent="0.25">
      <c r="A520" s="124" t="s">
        <v>541</v>
      </c>
      <c r="B520" s="33"/>
      <c r="C520" s="33">
        <v>0.04</v>
      </c>
      <c r="D520" s="130" t="s">
        <v>723</v>
      </c>
      <c r="E520" s="35"/>
      <c r="F520" s="36"/>
      <c r="G520" s="83"/>
      <c r="H520" s="166"/>
      <c r="I520" s="36"/>
      <c r="J520" s="35"/>
      <c r="K520" s="35"/>
      <c r="L520" s="36"/>
      <c r="M520" s="37"/>
      <c r="N520" s="37"/>
      <c r="O520" s="37"/>
      <c r="P520" s="37"/>
      <c r="Q520" s="37"/>
      <c r="R520" s="38">
        <f>(IFERROR(VLOOKUP(O520,'Display Lists'!$B$24:$F$28,5,FALSE),0)+ IFERROR(VLOOKUP(P520,'Display Lists'!$C$24:$F$28,4,FALSE),0)+IFERROR(VLOOKUP(Q520,'Display Lists'!$C$36:$D$40,2,FALSE),0) )/3</f>
        <v>0</v>
      </c>
      <c r="S520" s="39">
        <f>IFERROR(VLOOKUP(M520,'Display Lists'!$B$3:$C$8,2,FALSE),0)*IFERROR(VLOOKUP(N520,'Display Lists'!$B$13:$C$17,2,FALSE),0)</f>
        <v>0</v>
      </c>
      <c r="T520" s="38">
        <f>IFERROR(VLOOKUP(M520,'Display Lists'!$B$3:$C$8,2,FALSE),0)*R520</f>
        <v>0</v>
      </c>
      <c r="U520" s="36"/>
      <c r="V520" s="91"/>
      <c r="W520" s="90"/>
    </row>
    <row r="521" spans="1:23" s="3" customFormat="1" ht="60" customHeight="1" x14ac:dyDescent="0.25">
      <c r="A521" s="190" t="s">
        <v>542</v>
      </c>
      <c r="B521" s="191"/>
      <c r="C521" s="191"/>
      <c r="D521" s="191"/>
      <c r="E521" s="191"/>
      <c r="F521" s="191"/>
      <c r="G521" s="191"/>
      <c r="H521" s="191"/>
      <c r="I521" s="191"/>
      <c r="J521" s="191"/>
      <c r="K521" s="191"/>
      <c r="L521" s="191"/>
      <c r="M521" s="191"/>
      <c r="N521" s="191"/>
      <c r="O521" s="191"/>
      <c r="P521" s="191"/>
      <c r="Q521" s="191"/>
      <c r="R521" s="191"/>
      <c r="S521" s="191"/>
      <c r="T521" s="191"/>
      <c r="U521" s="191"/>
      <c r="V521" s="192"/>
      <c r="W521" s="90"/>
    </row>
    <row r="522" spans="1:23" s="3" customFormat="1" ht="179.4" customHeight="1" x14ac:dyDescent="0.25">
      <c r="A522" s="124" t="s">
        <v>1108</v>
      </c>
      <c r="B522" s="33" t="s">
        <v>543</v>
      </c>
      <c r="C522" s="33"/>
      <c r="D522" s="71" t="s">
        <v>724</v>
      </c>
      <c r="E522" s="35"/>
      <c r="F522" s="36"/>
      <c r="G522" s="83"/>
      <c r="H522" s="166"/>
      <c r="I522" s="36"/>
      <c r="J522" s="35"/>
      <c r="K522" s="35"/>
      <c r="L522" s="36"/>
      <c r="M522" s="37"/>
      <c r="N522" s="37"/>
      <c r="O522" s="37"/>
      <c r="P522" s="37"/>
      <c r="Q522" s="37"/>
      <c r="R522" s="38">
        <f>(IFERROR(VLOOKUP(O522,'Display Lists'!$B$24:$F$28,5,FALSE),0)+ IFERROR(VLOOKUP(P522,'Display Lists'!$C$24:$F$28,4,FALSE),0)+IFERROR(VLOOKUP(Q522,'Display Lists'!$C$36:$D$40,2,FALSE),0) )/3</f>
        <v>0</v>
      </c>
      <c r="S522" s="39">
        <f>IFERROR(VLOOKUP(M522,'Display Lists'!$B$3:$C$8,2,FALSE),0)*IFERROR(VLOOKUP(N522,'Display Lists'!$B$13:$C$17,2,FALSE),0)</f>
        <v>0</v>
      </c>
      <c r="T522" s="38">
        <f>IFERROR(VLOOKUP(M522,'Display Lists'!$B$3:$C$8,2,FALSE),0)*R522</f>
        <v>0</v>
      </c>
      <c r="U522" s="36"/>
      <c r="V522" s="91"/>
      <c r="W522" s="90"/>
    </row>
    <row r="523" spans="1:23" s="3" customFormat="1" ht="83.4" customHeight="1" x14ac:dyDescent="0.25">
      <c r="A523" s="124" t="s">
        <v>1109</v>
      </c>
      <c r="B523" s="33">
        <v>20</v>
      </c>
      <c r="C523" s="33"/>
      <c r="D523" s="151" t="s">
        <v>725</v>
      </c>
      <c r="E523" s="35"/>
      <c r="F523" s="36"/>
      <c r="G523" s="83"/>
      <c r="H523" s="166"/>
      <c r="I523" s="36"/>
      <c r="J523" s="35"/>
      <c r="K523" s="35"/>
      <c r="L523" s="36"/>
      <c r="M523" s="37"/>
      <c r="N523" s="37"/>
      <c r="O523" s="37"/>
      <c r="P523" s="37"/>
      <c r="Q523" s="37"/>
      <c r="R523" s="38">
        <f>(IFERROR(VLOOKUP(O523,'Display Lists'!$B$24:$F$28,5,FALSE),0)+ IFERROR(VLOOKUP(P523,'Display Lists'!$C$24:$F$28,4,FALSE),0)+IFERROR(VLOOKUP(Q523,'Display Lists'!$C$36:$D$40,2,FALSE),0) )/3</f>
        <v>0</v>
      </c>
      <c r="S523" s="39">
        <f>IFERROR(VLOOKUP(M523,'Display Lists'!$B$3:$C$8,2,FALSE),0)*IFERROR(VLOOKUP(N523,'Display Lists'!$B$13:$C$17,2,FALSE),0)</f>
        <v>0</v>
      </c>
      <c r="T523" s="38">
        <f>IFERROR(VLOOKUP(M523,'Display Lists'!$B$3:$C$8,2,FALSE),0)*R523</f>
        <v>0</v>
      </c>
      <c r="U523" s="36"/>
      <c r="V523" s="91"/>
      <c r="W523" s="90"/>
    </row>
    <row r="524" spans="1:23" s="3" customFormat="1" ht="154.5" customHeight="1" x14ac:dyDescent="0.25">
      <c r="A524" s="124" t="s">
        <v>1110</v>
      </c>
      <c r="B524" s="40" t="s">
        <v>544</v>
      </c>
      <c r="C524" s="40"/>
      <c r="D524" s="125" t="s">
        <v>726</v>
      </c>
      <c r="E524" s="35"/>
      <c r="F524" s="36"/>
      <c r="G524" s="83"/>
      <c r="H524" s="166"/>
      <c r="I524" s="36"/>
      <c r="J524" s="35"/>
      <c r="K524" s="35"/>
      <c r="L524" s="36"/>
      <c r="M524" s="37"/>
      <c r="N524" s="37"/>
      <c r="O524" s="37"/>
      <c r="P524" s="37"/>
      <c r="Q524" s="37"/>
      <c r="R524" s="38">
        <f>(IFERROR(VLOOKUP(O524,'Display Lists'!$B$24:$F$28,5,FALSE),0)+ IFERROR(VLOOKUP(P524,'Display Lists'!$C$24:$F$28,4,FALSE),0)+IFERROR(VLOOKUP(Q524,'Display Lists'!$C$36:$D$40,2,FALSE),0) )/3</f>
        <v>0</v>
      </c>
      <c r="S524" s="39">
        <f>IFERROR(VLOOKUP(M524,'Display Lists'!$B$3:$C$8,2,FALSE),0)*IFERROR(VLOOKUP(N524,'Display Lists'!$B$13:$C$17,2,FALSE),0)</f>
        <v>0</v>
      </c>
      <c r="T524" s="38">
        <f>IFERROR(VLOOKUP(M524,'Display Lists'!$B$3:$C$8,2,FALSE),0)*R524</f>
        <v>0</v>
      </c>
      <c r="U524" s="36"/>
      <c r="V524" s="91"/>
      <c r="W524" s="90"/>
    </row>
    <row r="525" spans="1:23" s="3" customFormat="1" ht="60" customHeight="1" x14ac:dyDescent="0.25">
      <c r="A525" s="124" t="s">
        <v>1111</v>
      </c>
      <c r="B525" s="33">
        <v>1</v>
      </c>
      <c r="C525" s="33"/>
      <c r="D525" s="41" t="s">
        <v>205</v>
      </c>
      <c r="E525" s="35"/>
      <c r="F525" s="36"/>
      <c r="G525" s="83"/>
      <c r="H525" s="166"/>
      <c r="I525" s="36"/>
      <c r="J525" s="35"/>
      <c r="K525" s="35"/>
      <c r="L525" s="36"/>
      <c r="M525" s="37"/>
      <c r="N525" s="37"/>
      <c r="O525" s="37"/>
      <c r="P525" s="37"/>
      <c r="Q525" s="37"/>
      <c r="R525" s="38">
        <f>(IFERROR(VLOOKUP(O525,'Display Lists'!$B$24:$F$28,5,FALSE),0)+ IFERROR(VLOOKUP(P525,'Display Lists'!$C$24:$F$28,4,FALSE),0)+IFERROR(VLOOKUP(Q525,'Display Lists'!$C$36:$D$40,2,FALSE),0) )/3</f>
        <v>0</v>
      </c>
      <c r="S525" s="39">
        <f>IFERROR(VLOOKUP(M525,'Display Lists'!$B$3:$C$8,2,FALSE),0)*IFERROR(VLOOKUP(N525,'Display Lists'!$B$13:$C$17,2,FALSE),0)</f>
        <v>0</v>
      </c>
      <c r="T525" s="38">
        <f>IFERROR(VLOOKUP(M525,'Display Lists'!$B$3:$C$8,2,FALSE),0)*R525</f>
        <v>0</v>
      </c>
      <c r="U525" s="36"/>
      <c r="V525" s="91"/>
      <c r="W525" s="90"/>
    </row>
    <row r="526" spans="1:23" s="3" customFormat="1" ht="135.6" customHeight="1" x14ac:dyDescent="0.25">
      <c r="A526" s="124" t="s">
        <v>1112</v>
      </c>
      <c r="B526" s="33">
        <v>100</v>
      </c>
      <c r="C526" s="33"/>
      <c r="D526" s="64" t="s">
        <v>727</v>
      </c>
      <c r="E526" s="35"/>
      <c r="F526" s="36"/>
      <c r="G526" s="83"/>
      <c r="H526" s="166"/>
      <c r="I526" s="36"/>
      <c r="J526" s="35"/>
      <c r="K526" s="35"/>
      <c r="L526" s="36"/>
      <c r="M526" s="37"/>
      <c r="N526" s="37"/>
      <c r="O526" s="37"/>
      <c r="P526" s="37"/>
      <c r="Q526" s="37"/>
      <c r="R526" s="38">
        <f>(IFERROR(VLOOKUP(O526,'Display Lists'!$B$24:$F$28,5,FALSE),0)+ IFERROR(VLOOKUP(P526,'Display Lists'!$C$24:$F$28,4,FALSE),0)+IFERROR(VLOOKUP(Q526,'Display Lists'!$C$36:$D$40,2,FALSE),0) )/3</f>
        <v>0</v>
      </c>
      <c r="S526" s="39">
        <f>IFERROR(VLOOKUP(M526,'Display Lists'!$B$3:$C$8,2,FALSE),0)*IFERROR(VLOOKUP(N526,'Display Lists'!$B$13:$C$17,2,FALSE),0)</f>
        <v>0</v>
      </c>
      <c r="T526" s="38">
        <f>IFERROR(VLOOKUP(M526,'Display Lists'!$B$3:$C$8,2,FALSE),0)*R526</f>
        <v>0</v>
      </c>
      <c r="U526" s="36"/>
      <c r="V526" s="91"/>
      <c r="W526" s="90"/>
    </row>
    <row r="527" spans="1:23" s="3" customFormat="1" ht="60" customHeight="1" x14ac:dyDescent="0.25">
      <c r="A527" s="190" t="s">
        <v>545</v>
      </c>
      <c r="B527" s="191"/>
      <c r="C527" s="191"/>
      <c r="D527" s="191"/>
      <c r="E527" s="191"/>
      <c r="F527" s="191"/>
      <c r="G527" s="191"/>
      <c r="H527" s="191"/>
      <c r="I527" s="191"/>
      <c r="J527" s="191"/>
      <c r="K527" s="191"/>
      <c r="L527" s="191"/>
      <c r="M527" s="191"/>
      <c r="N527" s="191"/>
      <c r="O527" s="191"/>
      <c r="P527" s="191"/>
      <c r="Q527" s="191"/>
      <c r="R527" s="191"/>
      <c r="S527" s="191"/>
      <c r="T527" s="191"/>
      <c r="U527" s="191"/>
      <c r="V527" s="192"/>
      <c r="W527" s="90"/>
    </row>
    <row r="528" spans="1:23" s="3" customFormat="1" ht="112.95" customHeight="1" x14ac:dyDescent="0.25">
      <c r="A528" s="124" t="s">
        <v>1113</v>
      </c>
      <c r="B528" s="33"/>
      <c r="C528" s="33" t="s">
        <v>546</v>
      </c>
      <c r="D528" s="65" t="s">
        <v>728</v>
      </c>
      <c r="E528" s="35"/>
      <c r="F528" s="36"/>
      <c r="G528" s="83"/>
      <c r="H528" s="166"/>
      <c r="I528" s="36"/>
      <c r="J528" s="35"/>
      <c r="K528" s="35"/>
      <c r="L528" s="36"/>
      <c r="M528" s="37"/>
      <c r="N528" s="37"/>
      <c r="O528" s="37"/>
      <c r="P528" s="37"/>
      <c r="Q528" s="37"/>
      <c r="R528" s="38">
        <f>(IFERROR(VLOOKUP(O528,'Display Lists'!$B$24:$F$28,5,FALSE),0)+ IFERROR(VLOOKUP(P528,'Display Lists'!$C$24:$F$28,4,FALSE),0)+IFERROR(VLOOKUP(Q528,'Display Lists'!$C$36:$D$40,2,FALSE),0) )/3</f>
        <v>0</v>
      </c>
      <c r="S528" s="39">
        <f>IFERROR(VLOOKUP(M528,'Display Lists'!$B$3:$C$8,2,FALSE),0)*IFERROR(VLOOKUP(N528,'Display Lists'!$B$13:$C$17,2,FALSE),0)</f>
        <v>0</v>
      </c>
      <c r="T528" s="38">
        <f>IFERROR(VLOOKUP(M528,'Display Lists'!$B$3:$C$8,2,FALSE),0)*R528</f>
        <v>0</v>
      </c>
      <c r="U528" s="36"/>
      <c r="V528" s="91"/>
      <c r="W528" s="90"/>
    </row>
    <row r="529" spans="1:23" s="3" customFormat="1" ht="60" customHeight="1" x14ac:dyDescent="0.25">
      <c r="A529" s="124" t="s">
        <v>547</v>
      </c>
      <c r="B529" s="33"/>
      <c r="C529" s="33">
        <v>5</v>
      </c>
      <c r="D529" s="5"/>
      <c r="E529" s="35"/>
      <c r="F529" s="36"/>
      <c r="G529" s="83"/>
      <c r="H529" s="166"/>
      <c r="I529" s="36"/>
      <c r="J529" s="35"/>
      <c r="K529" s="35"/>
      <c r="L529" s="36"/>
      <c r="M529" s="37"/>
      <c r="N529" s="37"/>
      <c r="O529" s="37"/>
      <c r="P529" s="37"/>
      <c r="Q529" s="37"/>
      <c r="R529" s="38">
        <f>(IFERROR(VLOOKUP(O529,'Display Lists'!$B$24:$F$28,5,FALSE),0)+ IFERROR(VLOOKUP(P529,'Display Lists'!$C$24:$F$28,4,FALSE),0)+IFERROR(VLOOKUP(Q529,'Display Lists'!$C$36:$D$40,2,FALSE),0) )/3</f>
        <v>0</v>
      </c>
      <c r="S529" s="39">
        <f>IFERROR(VLOOKUP(M529,'Display Lists'!$B$3:$C$8,2,FALSE),0)*IFERROR(VLOOKUP(N529,'Display Lists'!$B$13:$C$17,2,FALSE),0)</f>
        <v>0</v>
      </c>
      <c r="T529" s="38">
        <f>IFERROR(VLOOKUP(M529,'Display Lists'!$B$3:$C$8,2,FALSE),0)*R529</f>
        <v>0</v>
      </c>
      <c r="U529" s="36"/>
      <c r="V529" s="91"/>
      <c r="W529" s="90"/>
    </row>
    <row r="530" spans="1:23" s="3" customFormat="1" ht="60" customHeight="1" x14ac:dyDescent="0.25">
      <c r="A530" s="190" t="s">
        <v>548</v>
      </c>
      <c r="B530" s="191"/>
      <c r="C530" s="191"/>
      <c r="D530" s="191"/>
      <c r="E530" s="191"/>
      <c r="F530" s="191"/>
      <c r="G530" s="191"/>
      <c r="H530" s="191"/>
      <c r="I530" s="191"/>
      <c r="J530" s="191"/>
      <c r="K530" s="191"/>
      <c r="L530" s="191"/>
      <c r="M530" s="191"/>
      <c r="N530" s="191"/>
      <c r="O530" s="191"/>
      <c r="P530" s="191"/>
      <c r="Q530" s="191"/>
      <c r="R530" s="191"/>
      <c r="S530" s="191"/>
      <c r="T530" s="191"/>
      <c r="U530" s="191"/>
      <c r="V530" s="192"/>
      <c r="W530" s="90"/>
    </row>
    <row r="531" spans="1:23" s="3" customFormat="1" ht="73.95" customHeight="1" x14ac:dyDescent="0.25">
      <c r="A531" s="124" t="s">
        <v>1114</v>
      </c>
      <c r="B531" s="33">
        <v>200</v>
      </c>
      <c r="C531" s="33"/>
      <c r="D531" s="161" t="s">
        <v>729</v>
      </c>
      <c r="E531" s="35"/>
      <c r="F531" s="36"/>
      <c r="G531" s="83"/>
      <c r="H531" s="166"/>
      <c r="I531" s="36"/>
      <c r="J531" s="35"/>
      <c r="K531" s="35"/>
      <c r="L531" s="36"/>
      <c r="M531" s="37"/>
      <c r="N531" s="37"/>
      <c r="O531" s="37"/>
      <c r="P531" s="37"/>
      <c r="Q531" s="37"/>
      <c r="R531" s="38">
        <f>(IFERROR(VLOOKUP(O531,'Display Lists'!$B$24:$F$28,5,FALSE),0)+ IFERROR(VLOOKUP(P531,'Display Lists'!$C$24:$F$28,4,FALSE),0)+IFERROR(VLOOKUP(Q531,'Display Lists'!$C$36:$D$40,2,FALSE),0) )/3</f>
        <v>0</v>
      </c>
      <c r="S531" s="39">
        <f>IFERROR(VLOOKUP(M531,'Display Lists'!$B$3:$C$8,2,FALSE),0)*IFERROR(VLOOKUP(N531,'Display Lists'!$B$13:$C$17,2,FALSE),0)</f>
        <v>0</v>
      </c>
      <c r="T531" s="38">
        <f>IFERROR(VLOOKUP(M531,'Display Lists'!$B$3:$C$8,2,FALSE),0)*R531</f>
        <v>0</v>
      </c>
      <c r="U531" s="36"/>
      <c r="V531" s="91"/>
      <c r="W531" s="90"/>
    </row>
    <row r="532" spans="1:23" s="3" customFormat="1" ht="73.95" customHeight="1" x14ac:dyDescent="0.25">
      <c r="A532" s="124" t="s">
        <v>1115</v>
      </c>
      <c r="B532" s="33" t="s">
        <v>181</v>
      </c>
      <c r="C532" s="33"/>
      <c r="D532" s="130" t="s">
        <v>730</v>
      </c>
      <c r="E532" s="35"/>
      <c r="F532" s="36"/>
      <c r="G532" s="83"/>
      <c r="H532" s="166"/>
      <c r="I532" s="36"/>
      <c r="J532" s="35"/>
      <c r="K532" s="35"/>
      <c r="L532" s="36"/>
      <c r="M532" s="37"/>
      <c r="N532" s="37"/>
      <c r="O532" s="37"/>
      <c r="P532" s="37"/>
      <c r="Q532" s="37"/>
      <c r="R532" s="38">
        <f>(IFERROR(VLOOKUP(O532,'Display Lists'!$B$24:$F$28,5,FALSE),0)+ IFERROR(VLOOKUP(P532,'Display Lists'!$C$24:$F$28,4,FALSE),0)+IFERROR(VLOOKUP(Q532,'Display Lists'!$C$36:$D$40,2,FALSE),0) )/3</f>
        <v>0</v>
      </c>
      <c r="S532" s="39">
        <f>IFERROR(VLOOKUP(M532,'Display Lists'!$B$3:$C$8,2,FALSE),0)*IFERROR(VLOOKUP(N532,'Display Lists'!$B$13:$C$17,2,FALSE),0)</f>
        <v>0</v>
      </c>
      <c r="T532" s="38">
        <f>IFERROR(VLOOKUP(M532,'Display Lists'!$B$3:$C$8,2,FALSE),0)*R532</f>
        <v>0</v>
      </c>
      <c r="U532" s="36"/>
      <c r="V532" s="91"/>
      <c r="W532" s="90"/>
    </row>
    <row r="533" spans="1:23" s="3" customFormat="1" ht="73.95" customHeight="1" x14ac:dyDescent="0.25">
      <c r="A533" s="190" t="s">
        <v>549</v>
      </c>
      <c r="B533" s="191"/>
      <c r="C533" s="191"/>
      <c r="D533" s="191"/>
      <c r="E533" s="191"/>
      <c r="F533" s="191"/>
      <c r="G533" s="191"/>
      <c r="H533" s="191"/>
      <c r="I533" s="191"/>
      <c r="J533" s="191"/>
      <c r="K533" s="191"/>
      <c r="L533" s="191"/>
      <c r="M533" s="191"/>
      <c r="N533" s="191"/>
      <c r="O533" s="191"/>
      <c r="P533" s="191"/>
      <c r="Q533" s="191"/>
      <c r="R533" s="191"/>
      <c r="S533" s="191"/>
      <c r="T533" s="191"/>
      <c r="U533" s="191"/>
      <c r="V533" s="192"/>
      <c r="W533" s="90"/>
    </row>
    <row r="534" spans="1:23" s="3" customFormat="1" ht="73.95" customHeight="1" x14ac:dyDescent="0.25">
      <c r="A534" s="190" t="s">
        <v>550</v>
      </c>
      <c r="B534" s="191"/>
      <c r="C534" s="191"/>
      <c r="D534" s="191"/>
      <c r="E534" s="191"/>
      <c r="F534" s="191"/>
      <c r="G534" s="191"/>
      <c r="H534" s="191"/>
      <c r="I534" s="191"/>
      <c r="J534" s="191"/>
      <c r="K534" s="191"/>
      <c r="L534" s="191"/>
      <c r="M534" s="191"/>
      <c r="N534" s="191"/>
      <c r="O534" s="191"/>
      <c r="P534" s="191"/>
      <c r="Q534" s="191"/>
      <c r="R534" s="191"/>
      <c r="S534" s="191"/>
      <c r="T534" s="191"/>
      <c r="U534" s="191"/>
      <c r="V534" s="192"/>
      <c r="W534" s="90"/>
    </row>
    <row r="535" spans="1:23" s="3" customFormat="1" ht="73.95" customHeight="1" x14ac:dyDescent="0.25">
      <c r="A535" s="124" t="s">
        <v>1116</v>
      </c>
      <c r="B535" s="33"/>
      <c r="C535" s="33">
        <v>2</v>
      </c>
      <c r="D535" s="146" t="s">
        <v>731</v>
      </c>
      <c r="E535" s="35"/>
      <c r="F535" s="36"/>
      <c r="G535" s="83"/>
      <c r="H535" s="166"/>
      <c r="I535" s="36"/>
      <c r="J535" s="35"/>
      <c r="K535" s="35"/>
      <c r="L535" s="36"/>
      <c r="M535" s="37"/>
      <c r="N535" s="37"/>
      <c r="O535" s="37"/>
      <c r="P535" s="37"/>
      <c r="Q535" s="37"/>
      <c r="R535" s="38">
        <f>(IFERROR(VLOOKUP(O535,'Display Lists'!$B$24:$F$28,5,FALSE),0)+ IFERROR(VLOOKUP(P535,'Display Lists'!$C$24:$F$28,4,FALSE),0)+IFERROR(VLOOKUP(Q535,'Display Lists'!$C$36:$D$40,2,FALSE),0) )/3</f>
        <v>0</v>
      </c>
      <c r="S535" s="39">
        <f>IFERROR(VLOOKUP(M535,'Display Lists'!$B$3:$C$8,2,FALSE),0)*IFERROR(VLOOKUP(N535,'Display Lists'!$B$13:$C$17,2,FALSE),0)</f>
        <v>0</v>
      </c>
      <c r="T535" s="38">
        <f>IFERROR(VLOOKUP(M535,'Display Lists'!$B$3:$C$8,2,FALSE),0)*R535</f>
        <v>0</v>
      </c>
      <c r="U535" s="36"/>
      <c r="V535" s="91"/>
      <c r="W535" s="90"/>
    </row>
    <row r="536" spans="1:23" s="3" customFormat="1" ht="73.95" customHeight="1" x14ac:dyDescent="0.25">
      <c r="A536" s="124" t="s">
        <v>1117</v>
      </c>
      <c r="B536" s="33"/>
      <c r="C536" s="33" t="s">
        <v>551</v>
      </c>
      <c r="D536" s="5"/>
      <c r="E536" s="35"/>
      <c r="F536" s="36"/>
      <c r="G536" s="83"/>
      <c r="H536" s="166"/>
      <c r="I536" s="36"/>
      <c r="J536" s="35"/>
      <c r="K536" s="35"/>
      <c r="L536" s="36"/>
      <c r="M536" s="37"/>
      <c r="N536" s="37"/>
      <c r="O536" s="37"/>
      <c r="P536" s="37"/>
      <c r="Q536" s="37"/>
      <c r="R536" s="38">
        <f>(IFERROR(VLOOKUP(O536,'Display Lists'!$B$24:$F$28,5,FALSE),0)+ IFERROR(VLOOKUP(P536,'Display Lists'!$C$24:$F$28,4,FALSE),0)+IFERROR(VLOOKUP(Q536,'Display Lists'!$C$36:$D$40,2,FALSE),0) )/3</f>
        <v>0</v>
      </c>
      <c r="S536" s="39">
        <f>IFERROR(VLOOKUP(M536,'Display Lists'!$B$3:$C$8,2,FALSE),0)*IFERROR(VLOOKUP(N536,'Display Lists'!$B$13:$C$17,2,FALSE),0)</f>
        <v>0</v>
      </c>
      <c r="T536" s="38">
        <f>IFERROR(VLOOKUP(M536,'Display Lists'!$B$3:$C$8,2,FALSE),0)*R536</f>
        <v>0</v>
      </c>
      <c r="U536" s="36"/>
      <c r="V536" s="91"/>
      <c r="W536" s="90"/>
    </row>
    <row r="537" spans="1:23" s="3" customFormat="1" ht="82.5" customHeight="1" x14ac:dyDescent="0.25">
      <c r="A537" s="124" t="s">
        <v>552</v>
      </c>
      <c r="B537" s="33"/>
      <c r="C537" s="33">
        <v>10</v>
      </c>
      <c r="D537" s="5"/>
      <c r="E537" s="35"/>
      <c r="F537" s="36"/>
      <c r="G537" s="83"/>
      <c r="H537" s="166"/>
      <c r="I537" s="36"/>
      <c r="J537" s="35"/>
      <c r="K537" s="35"/>
      <c r="L537" s="36"/>
      <c r="M537" s="37"/>
      <c r="N537" s="37"/>
      <c r="O537" s="37"/>
      <c r="P537" s="37"/>
      <c r="Q537" s="37"/>
      <c r="R537" s="38">
        <f>(IFERROR(VLOOKUP(O537,'Display Lists'!$B$24:$F$28,5,FALSE),0)+ IFERROR(VLOOKUP(P537,'Display Lists'!$C$24:$F$28,4,FALSE),0)+IFERROR(VLOOKUP(Q537,'Display Lists'!$C$36:$D$40,2,FALSE),0) )/3</f>
        <v>0</v>
      </c>
      <c r="S537" s="39">
        <f>IFERROR(VLOOKUP(M537,'Display Lists'!$B$3:$C$8,2,FALSE),0)*IFERROR(VLOOKUP(N537,'Display Lists'!$B$13:$C$17,2,FALSE),0)</f>
        <v>0</v>
      </c>
      <c r="T537" s="38">
        <f>IFERROR(VLOOKUP(M537,'Display Lists'!$B$3:$C$8,2,FALSE),0)*R537</f>
        <v>0</v>
      </c>
      <c r="U537" s="36"/>
      <c r="V537" s="91"/>
      <c r="W537" s="90"/>
    </row>
    <row r="538" spans="1:23" ht="79.5" customHeight="1" x14ac:dyDescent="0.25">
      <c r="B538" s="29"/>
      <c r="C538" s="29"/>
      <c r="D538" s="95"/>
    </row>
    <row r="539" spans="1:23" ht="79.5" customHeight="1" x14ac:dyDescent="0.25">
      <c r="B539" s="29"/>
      <c r="C539" s="29"/>
      <c r="D539" s="95"/>
    </row>
    <row r="540" spans="1:23" ht="79.5" customHeight="1" x14ac:dyDescent="0.25">
      <c r="B540" s="29"/>
      <c r="C540" s="29"/>
      <c r="D540" s="95"/>
    </row>
    <row r="541" spans="1:23" ht="79.5" customHeight="1" x14ac:dyDescent="0.25">
      <c r="B541" s="29"/>
      <c r="C541" s="29"/>
      <c r="D541" s="95"/>
    </row>
    <row r="542" spans="1:23" ht="79.5" customHeight="1" x14ac:dyDescent="0.25">
      <c r="B542" s="29"/>
      <c r="C542" s="29"/>
      <c r="D542" s="95"/>
    </row>
    <row r="543" spans="1:23" ht="79.5" customHeight="1" x14ac:dyDescent="0.25">
      <c r="B543" s="29"/>
      <c r="C543" s="29"/>
      <c r="D543" s="95"/>
    </row>
    <row r="544" spans="1:23" ht="79.5" customHeight="1" x14ac:dyDescent="0.25">
      <c r="B544" s="29"/>
      <c r="C544" s="29"/>
      <c r="D544" s="95"/>
    </row>
    <row r="545" spans="2:4" ht="79.5" customHeight="1" x14ac:dyDescent="0.25">
      <c r="B545" s="29"/>
      <c r="C545" s="29"/>
      <c r="D545" s="95"/>
    </row>
    <row r="546" spans="2:4" ht="79.5" customHeight="1" x14ac:dyDescent="0.25">
      <c r="B546" s="29"/>
      <c r="C546" s="29"/>
      <c r="D546" s="95"/>
    </row>
    <row r="547" spans="2:4" ht="79.5" customHeight="1" x14ac:dyDescent="0.25">
      <c r="B547" s="29"/>
      <c r="C547" s="29"/>
      <c r="D547" s="95"/>
    </row>
    <row r="548" spans="2:4" ht="79.5" customHeight="1" x14ac:dyDescent="0.25">
      <c r="B548" s="29"/>
      <c r="C548" s="29"/>
      <c r="D548" s="95"/>
    </row>
    <row r="549" spans="2:4" ht="79.5" customHeight="1" x14ac:dyDescent="0.25">
      <c r="B549" s="29"/>
      <c r="C549" s="29"/>
      <c r="D549" s="95"/>
    </row>
    <row r="550" spans="2:4" ht="79.5" customHeight="1" x14ac:dyDescent="0.25">
      <c r="B550" s="29"/>
      <c r="C550" s="29"/>
      <c r="D550" s="95"/>
    </row>
    <row r="551" spans="2:4" ht="79.5" customHeight="1" x14ac:dyDescent="0.25">
      <c r="B551" s="29"/>
      <c r="C551" s="29"/>
      <c r="D551" s="95"/>
    </row>
    <row r="552" spans="2:4" ht="79.5" customHeight="1" x14ac:dyDescent="0.25">
      <c r="B552" s="29"/>
      <c r="C552" s="29"/>
      <c r="D552" s="95"/>
    </row>
    <row r="553" spans="2:4" ht="79.5" customHeight="1" x14ac:dyDescent="0.25">
      <c r="B553" s="29"/>
      <c r="C553" s="29"/>
      <c r="D553" s="95"/>
    </row>
    <row r="554" spans="2:4" ht="79.5" customHeight="1" x14ac:dyDescent="0.25">
      <c r="B554" s="29"/>
      <c r="C554" s="29"/>
      <c r="D554" s="95"/>
    </row>
    <row r="555" spans="2:4" ht="79.5" customHeight="1" x14ac:dyDescent="0.25">
      <c r="B555" s="29"/>
      <c r="C555" s="29"/>
      <c r="D555" s="95"/>
    </row>
    <row r="556" spans="2:4" ht="79.5" customHeight="1" x14ac:dyDescent="0.25">
      <c r="B556" s="29"/>
      <c r="C556" s="29"/>
      <c r="D556" s="95"/>
    </row>
    <row r="557" spans="2:4" ht="79.5" customHeight="1" x14ac:dyDescent="0.25">
      <c r="B557" s="29"/>
      <c r="C557" s="29"/>
      <c r="D557" s="95"/>
    </row>
    <row r="558" spans="2:4" ht="79.5" customHeight="1" x14ac:dyDescent="0.25">
      <c r="B558" s="29"/>
      <c r="C558" s="29"/>
      <c r="D558" s="95"/>
    </row>
    <row r="559" spans="2:4" ht="79.5" customHeight="1" x14ac:dyDescent="0.25">
      <c r="B559" s="29"/>
      <c r="C559" s="29"/>
      <c r="D559" s="95"/>
    </row>
    <row r="560" spans="2:4" ht="79.5" customHeight="1" x14ac:dyDescent="0.25">
      <c r="B560" s="29"/>
      <c r="C560" s="29"/>
      <c r="D560" s="95"/>
    </row>
    <row r="561" spans="2:4" ht="79.5" customHeight="1" x14ac:dyDescent="0.25">
      <c r="B561" s="29"/>
      <c r="C561" s="29"/>
      <c r="D561" s="95"/>
    </row>
    <row r="562" spans="2:4" ht="79.5" customHeight="1" x14ac:dyDescent="0.25">
      <c r="B562" s="29"/>
      <c r="C562" s="29"/>
      <c r="D562" s="95"/>
    </row>
    <row r="563" spans="2:4" ht="79.5" customHeight="1" x14ac:dyDescent="0.25">
      <c r="B563" s="29"/>
      <c r="C563" s="29"/>
      <c r="D563" s="95"/>
    </row>
    <row r="564" spans="2:4" ht="79.5" customHeight="1" x14ac:dyDescent="0.25">
      <c r="B564" s="29"/>
      <c r="C564" s="29"/>
      <c r="D564" s="95"/>
    </row>
    <row r="565" spans="2:4" ht="79.5" customHeight="1" x14ac:dyDescent="0.25">
      <c r="B565" s="29"/>
      <c r="C565" s="29"/>
      <c r="D565" s="95"/>
    </row>
    <row r="566" spans="2:4" ht="79.5" customHeight="1" x14ac:dyDescent="0.25">
      <c r="B566" s="29"/>
      <c r="C566" s="29"/>
      <c r="D566" s="95"/>
    </row>
    <row r="567" spans="2:4" ht="79.5" customHeight="1" x14ac:dyDescent="0.25">
      <c r="B567" s="29"/>
      <c r="C567" s="29"/>
      <c r="D567" s="95"/>
    </row>
    <row r="568" spans="2:4" ht="79.5" customHeight="1" x14ac:dyDescent="0.25">
      <c r="B568" s="29"/>
      <c r="C568" s="29"/>
      <c r="D568" s="95"/>
    </row>
    <row r="569" spans="2:4" ht="79.5" customHeight="1" x14ac:dyDescent="0.25">
      <c r="B569" s="29"/>
      <c r="C569" s="29"/>
      <c r="D569" s="95"/>
    </row>
    <row r="570" spans="2:4" ht="79.5" customHeight="1" x14ac:dyDescent="0.25">
      <c r="B570" s="29"/>
      <c r="C570" s="29"/>
      <c r="D570" s="95"/>
    </row>
    <row r="571" spans="2:4" ht="79.5" customHeight="1" x14ac:dyDescent="0.25">
      <c r="B571" s="29"/>
      <c r="C571" s="29"/>
      <c r="D571" s="95"/>
    </row>
    <row r="572" spans="2:4" ht="79.5" customHeight="1" x14ac:dyDescent="0.25">
      <c r="B572" s="29"/>
      <c r="C572" s="29"/>
      <c r="D572" s="95"/>
    </row>
    <row r="573" spans="2:4" ht="79.5" customHeight="1" x14ac:dyDescent="0.25">
      <c r="B573" s="29"/>
      <c r="C573" s="29"/>
      <c r="D573" s="95"/>
    </row>
    <row r="574" spans="2:4" ht="79.5" customHeight="1" x14ac:dyDescent="0.25">
      <c r="B574" s="29"/>
      <c r="C574" s="29"/>
      <c r="D574" s="95"/>
    </row>
    <row r="575" spans="2:4" ht="79.5" customHeight="1" x14ac:dyDescent="0.25">
      <c r="B575" s="29"/>
      <c r="C575" s="29"/>
      <c r="D575" s="95"/>
    </row>
    <row r="576" spans="2:4" ht="79.5" customHeight="1" x14ac:dyDescent="0.25">
      <c r="B576" s="29"/>
      <c r="C576" s="29"/>
      <c r="D576" s="95"/>
    </row>
    <row r="577" spans="2:4" ht="79.5" customHeight="1" x14ac:dyDescent="0.25">
      <c r="B577" s="29"/>
      <c r="C577" s="29"/>
      <c r="D577" s="95"/>
    </row>
    <row r="578" spans="2:4" ht="79.5" customHeight="1" x14ac:dyDescent="0.25">
      <c r="B578" s="29"/>
      <c r="C578" s="29"/>
      <c r="D578" s="95"/>
    </row>
    <row r="579" spans="2:4" ht="79.5" customHeight="1" x14ac:dyDescent="0.25">
      <c r="B579" s="29"/>
      <c r="C579" s="29"/>
      <c r="D579" s="95"/>
    </row>
    <row r="580" spans="2:4" ht="79.5" customHeight="1" x14ac:dyDescent="0.25">
      <c r="B580" s="29"/>
      <c r="C580" s="29"/>
      <c r="D580" s="95"/>
    </row>
    <row r="581" spans="2:4" ht="79.5" customHeight="1" x14ac:dyDescent="0.25">
      <c r="B581" s="29"/>
      <c r="C581" s="29"/>
      <c r="D581" s="95"/>
    </row>
    <row r="582" spans="2:4" ht="79.5" customHeight="1" x14ac:dyDescent="0.25">
      <c r="B582" s="29"/>
      <c r="C582" s="29"/>
      <c r="D582" s="95"/>
    </row>
    <row r="583" spans="2:4" ht="79.5" customHeight="1" x14ac:dyDescent="0.25">
      <c r="B583" s="29"/>
      <c r="C583" s="29"/>
      <c r="D583" s="95"/>
    </row>
    <row r="584" spans="2:4" ht="79.5" customHeight="1" x14ac:dyDescent="0.25">
      <c r="B584" s="29"/>
      <c r="C584" s="29"/>
      <c r="D584" s="95"/>
    </row>
    <row r="585" spans="2:4" ht="79.5" customHeight="1" x14ac:dyDescent="0.25">
      <c r="B585" s="29"/>
      <c r="C585" s="29"/>
      <c r="D585" s="95"/>
    </row>
    <row r="586" spans="2:4" ht="79.5" customHeight="1" x14ac:dyDescent="0.25">
      <c r="B586" s="29"/>
      <c r="C586" s="29"/>
      <c r="D586" s="95"/>
    </row>
    <row r="587" spans="2:4" ht="79.5" customHeight="1" x14ac:dyDescent="0.25">
      <c r="B587" s="29"/>
      <c r="C587" s="29"/>
      <c r="D587" s="95"/>
    </row>
    <row r="588" spans="2:4" ht="79.5" customHeight="1" x14ac:dyDescent="0.25">
      <c r="B588" s="29"/>
      <c r="C588" s="29"/>
      <c r="D588" s="95"/>
    </row>
    <row r="589" spans="2:4" ht="79.5" customHeight="1" x14ac:dyDescent="0.25">
      <c r="B589" s="29"/>
      <c r="C589" s="29"/>
      <c r="D589" s="95"/>
    </row>
    <row r="590" spans="2:4" ht="79.5" customHeight="1" x14ac:dyDescent="0.25">
      <c r="B590" s="29"/>
      <c r="C590" s="29"/>
      <c r="D590" s="95"/>
    </row>
    <row r="591" spans="2:4" ht="79.5" customHeight="1" x14ac:dyDescent="0.25">
      <c r="B591" s="29"/>
      <c r="C591" s="29"/>
      <c r="D591" s="95"/>
    </row>
    <row r="592" spans="2:4" ht="79.5" customHeight="1" x14ac:dyDescent="0.25">
      <c r="B592" s="29"/>
      <c r="C592" s="29"/>
      <c r="D592" s="95"/>
    </row>
    <row r="593" spans="2:4" ht="79.5" customHeight="1" x14ac:dyDescent="0.25">
      <c r="B593" s="29"/>
      <c r="C593" s="29"/>
      <c r="D593" s="95"/>
    </row>
    <row r="594" spans="2:4" ht="79.5" customHeight="1" x14ac:dyDescent="0.25">
      <c r="B594" s="29"/>
      <c r="C594" s="29"/>
      <c r="D594" s="95"/>
    </row>
    <row r="595" spans="2:4" ht="79.5" customHeight="1" x14ac:dyDescent="0.25">
      <c r="B595" s="29"/>
      <c r="C595" s="29"/>
      <c r="D595" s="95"/>
    </row>
    <row r="596" spans="2:4" ht="79.5" customHeight="1" x14ac:dyDescent="0.25">
      <c r="B596" s="29"/>
      <c r="C596" s="29"/>
      <c r="D596" s="95"/>
    </row>
    <row r="597" spans="2:4" ht="79.5" customHeight="1" x14ac:dyDescent="0.25">
      <c r="B597" s="29"/>
      <c r="C597" s="29"/>
      <c r="D597" s="95"/>
    </row>
    <row r="598" spans="2:4" ht="79.5" customHeight="1" x14ac:dyDescent="0.25">
      <c r="B598" s="29"/>
      <c r="C598" s="29"/>
      <c r="D598" s="95"/>
    </row>
    <row r="599" spans="2:4" ht="79.5" customHeight="1" x14ac:dyDescent="0.25">
      <c r="B599" s="29"/>
      <c r="C599" s="29"/>
      <c r="D599" s="95"/>
    </row>
    <row r="600" spans="2:4" ht="79.5" customHeight="1" x14ac:dyDescent="0.25">
      <c r="B600" s="29"/>
      <c r="C600" s="29"/>
      <c r="D600" s="95"/>
    </row>
    <row r="601" spans="2:4" ht="79.5" customHeight="1" x14ac:dyDescent="0.25">
      <c r="B601" s="29"/>
      <c r="C601" s="29"/>
      <c r="D601" s="95"/>
    </row>
    <row r="602" spans="2:4" ht="79.5" customHeight="1" x14ac:dyDescent="0.25">
      <c r="B602" s="29"/>
      <c r="C602" s="29"/>
      <c r="D602" s="95"/>
    </row>
    <row r="603" spans="2:4" ht="79.5" customHeight="1" x14ac:dyDescent="0.25">
      <c r="B603" s="29"/>
      <c r="C603" s="29"/>
      <c r="D603" s="95"/>
    </row>
    <row r="604" spans="2:4" ht="79.5" customHeight="1" x14ac:dyDescent="0.25">
      <c r="B604" s="29"/>
      <c r="C604" s="29"/>
      <c r="D604" s="95"/>
    </row>
    <row r="605" spans="2:4" ht="79.5" customHeight="1" x14ac:dyDescent="0.25">
      <c r="B605" s="29"/>
      <c r="C605" s="29"/>
      <c r="D605" s="95"/>
    </row>
    <row r="606" spans="2:4" ht="79.5" customHeight="1" x14ac:dyDescent="0.25">
      <c r="B606" s="29"/>
      <c r="C606" s="29"/>
      <c r="D606" s="95"/>
    </row>
    <row r="607" spans="2:4" ht="79.5" customHeight="1" x14ac:dyDescent="0.25">
      <c r="B607" s="29"/>
      <c r="C607" s="29"/>
      <c r="D607" s="95"/>
    </row>
    <row r="608" spans="2:4" ht="79.5" customHeight="1" x14ac:dyDescent="0.25">
      <c r="B608" s="29"/>
      <c r="C608" s="29"/>
      <c r="D608" s="95"/>
    </row>
    <row r="609" spans="2:4" ht="79.5" customHeight="1" x14ac:dyDescent="0.25">
      <c r="B609" s="29"/>
      <c r="C609" s="29"/>
      <c r="D609" s="95"/>
    </row>
    <row r="610" spans="2:4" ht="79.5" customHeight="1" x14ac:dyDescent="0.25">
      <c r="B610" s="29"/>
      <c r="C610" s="29"/>
      <c r="D610" s="95"/>
    </row>
    <row r="611" spans="2:4" ht="79.5" customHeight="1" x14ac:dyDescent="0.25">
      <c r="B611" s="29"/>
      <c r="C611" s="29"/>
      <c r="D611" s="95"/>
    </row>
    <row r="612" spans="2:4" ht="79.5" customHeight="1" x14ac:dyDescent="0.25">
      <c r="B612" s="29"/>
      <c r="C612" s="29"/>
      <c r="D612" s="95"/>
    </row>
    <row r="613" spans="2:4" ht="79.5" customHeight="1" x14ac:dyDescent="0.25">
      <c r="B613" s="29"/>
      <c r="C613" s="29"/>
      <c r="D613" s="95"/>
    </row>
    <row r="614" spans="2:4" ht="79.5" customHeight="1" x14ac:dyDescent="0.25">
      <c r="B614" s="29"/>
      <c r="C614" s="29"/>
      <c r="D614" s="95"/>
    </row>
    <row r="615" spans="2:4" ht="79.5" customHeight="1" x14ac:dyDescent="0.25">
      <c r="B615" s="29"/>
      <c r="C615" s="29"/>
      <c r="D615" s="95"/>
    </row>
    <row r="616" spans="2:4" ht="79.5" customHeight="1" x14ac:dyDescent="0.25">
      <c r="B616" s="29"/>
      <c r="C616" s="29"/>
      <c r="D616" s="95"/>
    </row>
    <row r="617" spans="2:4" ht="79.5" customHeight="1" x14ac:dyDescent="0.25">
      <c r="B617" s="29"/>
      <c r="C617" s="29"/>
      <c r="D617" s="95"/>
    </row>
    <row r="618" spans="2:4" ht="79.5" customHeight="1" x14ac:dyDescent="0.25">
      <c r="B618" s="29"/>
      <c r="C618" s="29"/>
      <c r="D618" s="95"/>
    </row>
    <row r="619" spans="2:4" ht="79.5" customHeight="1" x14ac:dyDescent="0.25">
      <c r="B619" s="29"/>
      <c r="C619" s="29"/>
      <c r="D619" s="95"/>
    </row>
    <row r="620" spans="2:4" ht="79.5" customHeight="1" x14ac:dyDescent="0.25">
      <c r="B620" s="29"/>
      <c r="C620" s="29"/>
      <c r="D620" s="95"/>
    </row>
    <row r="621" spans="2:4" ht="79.5" customHeight="1" x14ac:dyDescent="0.25">
      <c r="B621" s="29"/>
      <c r="C621" s="29"/>
      <c r="D621" s="95"/>
    </row>
    <row r="622" spans="2:4" ht="79.5" customHeight="1" x14ac:dyDescent="0.25">
      <c r="B622" s="29"/>
      <c r="C622" s="29"/>
      <c r="D622" s="95"/>
    </row>
    <row r="623" spans="2:4" ht="79.5" customHeight="1" x14ac:dyDescent="0.25">
      <c r="B623" s="29"/>
      <c r="C623" s="29"/>
      <c r="D623" s="95"/>
    </row>
    <row r="624" spans="2:4" ht="79.5" customHeight="1" x14ac:dyDescent="0.25">
      <c r="B624" s="29"/>
      <c r="C624" s="29"/>
      <c r="D624" s="95"/>
    </row>
    <row r="625" spans="2:4" ht="79.5" customHeight="1" x14ac:dyDescent="0.25">
      <c r="B625" s="29"/>
      <c r="C625" s="29"/>
      <c r="D625" s="95"/>
    </row>
    <row r="626" spans="2:4" ht="79.5" customHeight="1" x14ac:dyDescent="0.25">
      <c r="B626" s="29"/>
      <c r="C626" s="29"/>
      <c r="D626" s="95"/>
    </row>
    <row r="627" spans="2:4" ht="79.5" customHeight="1" x14ac:dyDescent="0.25">
      <c r="B627" s="29"/>
      <c r="C627" s="29"/>
      <c r="D627" s="95"/>
    </row>
    <row r="628" spans="2:4" ht="79.5" customHeight="1" x14ac:dyDescent="0.25">
      <c r="B628" s="29"/>
      <c r="C628" s="29"/>
      <c r="D628" s="95"/>
    </row>
    <row r="629" spans="2:4" ht="79.5" customHeight="1" x14ac:dyDescent="0.25">
      <c r="B629" s="29"/>
      <c r="C629" s="29"/>
      <c r="D629" s="95"/>
    </row>
    <row r="630" spans="2:4" ht="79.5" customHeight="1" x14ac:dyDescent="0.25">
      <c r="B630" s="29"/>
      <c r="C630" s="29"/>
      <c r="D630" s="95"/>
    </row>
    <row r="631" spans="2:4" ht="79.5" customHeight="1" x14ac:dyDescent="0.25">
      <c r="B631" s="29"/>
      <c r="C631" s="29"/>
      <c r="D631" s="95"/>
    </row>
    <row r="632" spans="2:4" ht="79.5" customHeight="1" x14ac:dyDescent="0.25">
      <c r="B632" s="29"/>
      <c r="C632" s="29"/>
      <c r="D632" s="95"/>
    </row>
    <row r="633" spans="2:4" ht="79.5" customHeight="1" x14ac:dyDescent="0.25">
      <c r="B633" s="29"/>
      <c r="C633" s="29"/>
      <c r="D633" s="95"/>
    </row>
    <row r="634" spans="2:4" ht="79.5" customHeight="1" x14ac:dyDescent="0.25">
      <c r="B634" s="29"/>
      <c r="C634" s="29"/>
      <c r="D634" s="95"/>
    </row>
    <row r="635" spans="2:4" ht="79.5" customHeight="1" x14ac:dyDescent="0.25">
      <c r="B635" s="29"/>
      <c r="C635" s="29"/>
      <c r="D635" s="95"/>
    </row>
    <row r="636" spans="2:4" ht="79.5" customHeight="1" x14ac:dyDescent="0.25">
      <c r="B636" s="29"/>
      <c r="C636" s="29"/>
      <c r="D636" s="95"/>
    </row>
    <row r="637" spans="2:4" ht="79.5" customHeight="1" x14ac:dyDescent="0.25">
      <c r="B637" s="29"/>
      <c r="C637" s="29"/>
      <c r="D637" s="95"/>
    </row>
    <row r="638" spans="2:4" ht="79.5" customHeight="1" x14ac:dyDescent="0.25">
      <c r="B638" s="29"/>
      <c r="C638" s="29"/>
      <c r="D638" s="95"/>
    </row>
    <row r="639" spans="2:4" ht="79.5" customHeight="1" x14ac:dyDescent="0.25">
      <c r="B639" s="29"/>
      <c r="C639" s="29"/>
      <c r="D639" s="95"/>
    </row>
    <row r="640" spans="2:4" ht="79.5" customHeight="1" x14ac:dyDescent="0.25">
      <c r="B640" s="29"/>
      <c r="C640" s="29"/>
      <c r="D640" s="95"/>
    </row>
    <row r="641" spans="2:4" ht="79.5" customHeight="1" x14ac:dyDescent="0.25">
      <c r="B641" s="29"/>
      <c r="C641" s="29"/>
      <c r="D641" s="95"/>
    </row>
    <row r="642" spans="2:4" ht="79.5" customHeight="1" x14ac:dyDescent="0.25">
      <c r="B642" s="29"/>
      <c r="C642" s="29"/>
      <c r="D642" s="95"/>
    </row>
    <row r="643" spans="2:4" ht="79.5" customHeight="1" x14ac:dyDescent="0.25">
      <c r="B643" s="29"/>
      <c r="C643" s="29"/>
      <c r="D643" s="95"/>
    </row>
    <row r="644" spans="2:4" ht="79.5" customHeight="1" x14ac:dyDescent="0.25">
      <c r="B644" s="29"/>
      <c r="C644" s="29"/>
      <c r="D644" s="95"/>
    </row>
    <row r="645" spans="2:4" ht="79.5" customHeight="1" x14ac:dyDescent="0.25">
      <c r="B645" s="29"/>
      <c r="C645" s="29"/>
      <c r="D645" s="95"/>
    </row>
    <row r="646" spans="2:4" ht="79.5" customHeight="1" x14ac:dyDescent="0.25">
      <c r="B646" s="29"/>
      <c r="C646" s="29"/>
      <c r="D646" s="95"/>
    </row>
    <row r="647" spans="2:4" ht="79.5" customHeight="1" x14ac:dyDescent="0.25">
      <c r="B647" s="29"/>
      <c r="C647" s="29"/>
      <c r="D647" s="95"/>
    </row>
    <row r="648" spans="2:4" ht="79.5" customHeight="1" x14ac:dyDescent="0.25">
      <c r="B648" s="29"/>
      <c r="C648" s="29"/>
      <c r="D648" s="95"/>
    </row>
    <row r="649" spans="2:4" ht="79.5" customHeight="1" x14ac:dyDescent="0.25">
      <c r="B649" s="29"/>
      <c r="C649" s="29"/>
      <c r="D649" s="95"/>
    </row>
    <row r="650" spans="2:4" ht="79.5" customHeight="1" x14ac:dyDescent="0.25">
      <c r="B650" s="29"/>
      <c r="C650" s="29"/>
      <c r="D650" s="95"/>
    </row>
    <row r="651" spans="2:4" ht="79.5" customHeight="1" x14ac:dyDescent="0.25">
      <c r="B651" s="29"/>
      <c r="C651" s="29"/>
      <c r="D651" s="95"/>
    </row>
    <row r="652" spans="2:4" ht="79.5" customHeight="1" x14ac:dyDescent="0.25">
      <c r="B652" s="29"/>
      <c r="C652" s="29"/>
      <c r="D652" s="95"/>
    </row>
    <row r="653" spans="2:4" ht="79.5" customHeight="1" x14ac:dyDescent="0.25">
      <c r="B653" s="29"/>
      <c r="C653" s="29"/>
      <c r="D653" s="95"/>
    </row>
    <row r="654" spans="2:4" ht="79.5" customHeight="1" x14ac:dyDescent="0.25">
      <c r="B654" s="29"/>
      <c r="C654" s="29"/>
      <c r="D654" s="95"/>
    </row>
    <row r="655" spans="2:4" ht="79.5" customHeight="1" x14ac:dyDescent="0.25">
      <c r="B655" s="29"/>
      <c r="C655" s="29"/>
      <c r="D655" s="95"/>
    </row>
    <row r="656" spans="2:4" ht="79.5" customHeight="1" x14ac:dyDescent="0.25">
      <c r="B656" s="29"/>
      <c r="C656" s="29"/>
      <c r="D656" s="95"/>
    </row>
    <row r="657" spans="2:4" ht="79.5" customHeight="1" x14ac:dyDescent="0.25">
      <c r="B657" s="29"/>
      <c r="C657" s="29"/>
      <c r="D657" s="95"/>
    </row>
    <row r="658" spans="2:4" ht="79.5" customHeight="1" x14ac:dyDescent="0.25">
      <c r="B658" s="29"/>
      <c r="C658" s="29"/>
      <c r="D658" s="95"/>
    </row>
    <row r="659" spans="2:4" ht="79.5" customHeight="1" x14ac:dyDescent="0.25">
      <c r="B659" s="29"/>
      <c r="C659" s="29"/>
      <c r="D659" s="95"/>
    </row>
    <row r="660" spans="2:4" ht="79.5" customHeight="1" x14ac:dyDescent="0.25">
      <c r="B660" s="29"/>
      <c r="C660" s="29"/>
      <c r="D660" s="95"/>
    </row>
    <row r="661" spans="2:4" ht="79.5" customHeight="1" x14ac:dyDescent="0.25">
      <c r="B661" s="29"/>
      <c r="C661" s="29"/>
      <c r="D661" s="95"/>
    </row>
    <row r="662" spans="2:4" ht="79.5" customHeight="1" x14ac:dyDescent="0.25">
      <c r="B662" s="29"/>
      <c r="C662" s="29"/>
      <c r="D662" s="95"/>
    </row>
    <row r="663" spans="2:4" ht="79.5" customHeight="1" x14ac:dyDescent="0.25">
      <c r="B663" s="29"/>
      <c r="C663" s="29"/>
      <c r="D663" s="95"/>
    </row>
    <row r="664" spans="2:4" ht="79.5" customHeight="1" x14ac:dyDescent="0.25">
      <c r="B664" s="29"/>
      <c r="C664" s="29"/>
      <c r="D664" s="95"/>
    </row>
    <row r="665" spans="2:4" ht="79.5" customHeight="1" x14ac:dyDescent="0.25">
      <c r="B665" s="29"/>
      <c r="C665" s="29"/>
      <c r="D665" s="95"/>
    </row>
    <row r="666" spans="2:4" ht="79.5" customHeight="1" x14ac:dyDescent="0.25">
      <c r="B666" s="29"/>
      <c r="C666" s="29"/>
      <c r="D666" s="95"/>
    </row>
    <row r="667" spans="2:4" ht="79.5" customHeight="1" x14ac:dyDescent="0.25">
      <c r="B667" s="29"/>
      <c r="C667" s="29"/>
      <c r="D667" s="95"/>
    </row>
    <row r="668" spans="2:4" ht="79.5" customHeight="1" x14ac:dyDescent="0.25">
      <c r="B668" s="29"/>
      <c r="C668" s="29"/>
      <c r="D668" s="95"/>
    </row>
    <row r="669" spans="2:4" ht="79.5" customHeight="1" x14ac:dyDescent="0.25">
      <c r="B669" s="29"/>
      <c r="C669" s="29"/>
      <c r="D669" s="95"/>
    </row>
    <row r="670" spans="2:4" ht="79.5" customHeight="1" x14ac:dyDescent="0.25">
      <c r="B670" s="29"/>
      <c r="C670" s="29"/>
      <c r="D670" s="95"/>
    </row>
    <row r="671" spans="2:4" ht="79.5" customHeight="1" x14ac:dyDescent="0.25">
      <c r="B671" s="29"/>
      <c r="C671" s="29"/>
      <c r="D671" s="95"/>
    </row>
    <row r="672" spans="2:4" ht="79.5" customHeight="1" x14ac:dyDescent="0.25">
      <c r="B672" s="29"/>
      <c r="C672" s="29"/>
      <c r="D672" s="95"/>
    </row>
    <row r="673" spans="2:4" ht="79.5" customHeight="1" x14ac:dyDescent="0.25">
      <c r="B673" s="29"/>
      <c r="C673" s="29"/>
      <c r="D673" s="95"/>
    </row>
    <row r="674" spans="2:4" ht="79.5" customHeight="1" x14ac:dyDescent="0.25">
      <c r="B674" s="29"/>
      <c r="C674" s="29"/>
      <c r="D674" s="95"/>
    </row>
    <row r="675" spans="2:4" ht="79.5" customHeight="1" x14ac:dyDescent="0.25">
      <c r="B675" s="29"/>
      <c r="C675" s="29"/>
      <c r="D675" s="95"/>
    </row>
    <row r="676" spans="2:4" ht="79.5" customHeight="1" x14ac:dyDescent="0.25">
      <c r="B676" s="29"/>
      <c r="C676" s="29"/>
      <c r="D676" s="95"/>
    </row>
    <row r="677" spans="2:4" ht="79.5" customHeight="1" x14ac:dyDescent="0.25">
      <c r="B677" s="29"/>
      <c r="C677" s="29"/>
      <c r="D677" s="95"/>
    </row>
    <row r="678" spans="2:4" ht="79.5" customHeight="1" x14ac:dyDescent="0.25">
      <c r="B678" s="29"/>
      <c r="C678" s="29"/>
      <c r="D678" s="95"/>
    </row>
    <row r="679" spans="2:4" ht="79.5" customHeight="1" x14ac:dyDescent="0.25">
      <c r="B679" s="29"/>
      <c r="C679" s="29"/>
      <c r="D679" s="95"/>
    </row>
    <row r="680" spans="2:4" ht="79.5" customHeight="1" x14ac:dyDescent="0.25">
      <c r="B680" s="29"/>
      <c r="C680" s="29"/>
      <c r="D680" s="95"/>
    </row>
    <row r="681" spans="2:4" ht="79.5" customHeight="1" x14ac:dyDescent="0.25">
      <c r="B681" s="29"/>
      <c r="C681" s="29"/>
      <c r="D681" s="95"/>
    </row>
    <row r="682" spans="2:4" ht="79.5" customHeight="1" x14ac:dyDescent="0.25">
      <c r="B682" s="29"/>
      <c r="C682" s="29"/>
      <c r="D682" s="95"/>
    </row>
    <row r="683" spans="2:4" ht="79.5" customHeight="1" x14ac:dyDescent="0.25">
      <c r="B683" s="29"/>
      <c r="C683" s="29"/>
      <c r="D683" s="95"/>
    </row>
    <row r="684" spans="2:4" ht="79.5" customHeight="1" x14ac:dyDescent="0.25">
      <c r="B684" s="29"/>
      <c r="C684" s="29"/>
      <c r="D684" s="95"/>
    </row>
    <row r="685" spans="2:4" ht="79.5" customHeight="1" x14ac:dyDescent="0.25">
      <c r="B685" s="29"/>
      <c r="C685" s="29"/>
      <c r="D685" s="95"/>
    </row>
    <row r="686" spans="2:4" ht="79.5" customHeight="1" x14ac:dyDescent="0.25">
      <c r="B686" s="29"/>
      <c r="C686" s="29"/>
      <c r="D686" s="95"/>
    </row>
    <row r="687" spans="2:4" ht="79.5" customHeight="1" x14ac:dyDescent="0.25">
      <c r="B687" s="29"/>
      <c r="C687" s="29"/>
      <c r="D687" s="95"/>
    </row>
    <row r="688" spans="2:4" ht="79.5" customHeight="1" x14ac:dyDescent="0.25">
      <c r="B688" s="29"/>
      <c r="C688" s="29"/>
      <c r="D688" s="95"/>
    </row>
    <row r="689" spans="2:4" ht="79.5" customHeight="1" x14ac:dyDescent="0.25">
      <c r="B689" s="29"/>
      <c r="C689" s="29"/>
      <c r="D689" s="95"/>
    </row>
    <row r="690" spans="2:4" ht="79.5" customHeight="1" x14ac:dyDescent="0.25">
      <c r="B690" s="29"/>
      <c r="C690" s="29"/>
      <c r="D690" s="95"/>
    </row>
    <row r="691" spans="2:4" ht="79.5" customHeight="1" x14ac:dyDescent="0.25">
      <c r="B691" s="29"/>
      <c r="C691" s="29"/>
      <c r="D691" s="95"/>
    </row>
    <row r="692" spans="2:4" ht="79.5" customHeight="1" x14ac:dyDescent="0.25">
      <c r="B692" s="29"/>
      <c r="C692" s="29"/>
      <c r="D692" s="95"/>
    </row>
    <row r="693" spans="2:4" ht="79.5" customHeight="1" x14ac:dyDescent="0.25">
      <c r="B693" s="29"/>
      <c r="C693" s="29"/>
      <c r="D693" s="95"/>
    </row>
    <row r="694" spans="2:4" ht="79.5" customHeight="1" x14ac:dyDescent="0.25">
      <c r="B694" s="29"/>
      <c r="C694" s="29"/>
      <c r="D694" s="95"/>
    </row>
    <row r="695" spans="2:4" ht="79.5" customHeight="1" x14ac:dyDescent="0.25">
      <c r="B695" s="29"/>
      <c r="C695" s="29"/>
      <c r="D695" s="95"/>
    </row>
    <row r="696" spans="2:4" ht="79.5" customHeight="1" x14ac:dyDescent="0.25">
      <c r="B696" s="29"/>
      <c r="C696" s="29"/>
      <c r="D696" s="95"/>
    </row>
    <row r="697" spans="2:4" ht="79.5" customHeight="1" x14ac:dyDescent="0.25">
      <c r="B697" s="29"/>
      <c r="C697" s="29"/>
      <c r="D697" s="95"/>
    </row>
    <row r="698" spans="2:4" ht="79.5" customHeight="1" x14ac:dyDescent="0.25">
      <c r="B698" s="29"/>
      <c r="C698" s="29"/>
      <c r="D698" s="95"/>
    </row>
    <row r="699" spans="2:4" ht="79.5" customHeight="1" x14ac:dyDescent="0.25">
      <c r="B699" s="29"/>
      <c r="C699" s="29"/>
      <c r="D699" s="95"/>
    </row>
    <row r="700" spans="2:4" ht="79.5" customHeight="1" x14ac:dyDescent="0.25">
      <c r="B700" s="29"/>
      <c r="C700" s="29"/>
      <c r="D700" s="95"/>
    </row>
    <row r="701" spans="2:4" ht="79.5" customHeight="1" x14ac:dyDescent="0.25">
      <c r="B701" s="29"/>
      <c r="C701" s="29"/>
      <c r="D701" s="95"/>
    </row>
    <row r="702" spans="2:4" ht="79.5" customHeight="1" x14ac:dyDescent="0.25">
      <c r="B702" s="29"/>
      <c r="C702" s="29"/>
      <c r="D702" s="95"/>
    </row>
    <row r="703" spans="2:4" ht="79.5" customHeight="1" x14ac:dyDescent="0.25">
      <c r="B703" s="29"/>
      <c r="C703" s="29"/>
      <c r="D703" s="95"/>
    </row>
    <row r="704" spans="2:4" ht="79.5" customHeight="1" x14ac:dyDescent="0.25">
      <c r="B704" s="29"/>
      <c r="C704" s="29"/>
      <c r="D704" s="95"/>
    </row>
    <row r="705" spans="2:4" ht="79.5" customHeight="1" x14ac:dyDescent="0.25">
      <c r="B705" s="29"/>
      <c r="C705" s="29"/>
      <c r="D705" s="95"/>
    </row>
    <row r="706" spans="2:4" ht="79.5" customHeight="1" x14ac:dyDescent="0.25">
      <c r="B706" s="29"/>
      <c r="C706" s="29"/>
      <c r="D706" s="95"/>
    </row>
    <row r="707" spans="2:4" ht="79.5" customHeight="1" x14ac:dyDescent="0.25">
      <c r="B707" s="29"/>
      <c r="C707" s="29"/>
      <c r="D707" s="95"/>
    </row>
    <row r="708" spans="2:4" ht="79.5" customHeight="1" x14ac:dyDescent="0.25">
      <c r="B708" s="29"/>
      <c r="C708" s="29"/>
      <c r="D708" s="95"/>
    </row>
    <row r="709" spans="2:4" ht="79.5" customHeight="1" x14ac:dyDescent="0.25">
      <c r="B709" s="29"/>
      <c r="C709" s="29"/>
      <c r="D709" s="95"/>
    </row>
    <row r="710" spans="2:4" ht="79.5" customHeight="1" x14ac:dyDescent="0.25">
      <c r="B710" s="29"/>
      <c r="C710" s="29"/>
      <c r="D710" s="95"/>
    </row>
    <row r="711" spans="2:4" ht="79.5" customHeight="1" x14ac:dyDescent="0.25">
      <c r="B711" s="29"/>
      <c r="C711" s="29"/>
      <c r="D711" s="95"/>
    </row>
    <row r="712" spans="2:4" ht="79.5" customHeight="1" x14ac:dyDescent="0.25">
      <c r="B712" s="29"/>
      <c r="C712" s="29"/>
      <c r="D712" s="95"/>
    </row>
    <row r="713" spans="2:4" ht="79.5" customHeight="1" x14ac:dyDescent="0.25">
      <c r="B713" s="29"/>
      <c r="C713" s="29"/>
      <c r="D713" s="95"/>
    </row>
    <row r="714" spans="2:4" ht="79.5" customHeight="1" x14ac:dyDescent="0.25">
      <c r="B714" s="29"/>
      <c r="C714" s="29"/>
      <c r="D714" s="95"/>
    </row>
    <row r="715" spans="2:4" ht="79.5" customHeight="1" x14ac:dyDescent="0.25">
      <c r="B715" s="29"/>
      <c r="C715" s="29"/>
      <c r="D715" s="95"/>
    </row>
    <row r="716" spans="2:4" ht="79.5" customHeight="1" x14ac:dyDescent="0.25">
      <c r="B716" s="29"/>
      <c r="C716" s="29"/>
      <c r="D716" s="95"/>
    </row>
    <row r="717" spans="2:4" ht="79.5" customHeight="1" x14ac:dyDescent="0.25">
      <c r="B717" s="29"/>
      <c r="C717" s="29"/>
      <c r="D717" s="95"/>
    </row>
    <row r="718" spans="2:4" ht="79.5" customHeight="1" x14ac:dyDescent="0.25">
      <c r="B718" s="29"/>
      <c r="C718" s="29"/>
      <c r="D718" s="95"/>
    </row>
    <row r="719" spans="2:4" ht="79.5" customHeight="1" x14ac:dyDescent="0.25">
      <c r="B719" s="29"/>
      <c r="C719" s="29"/>
      <c r="D719" s="95"/>
    </row>
    <row r="720" spans="2:4" ht="79.5" customHeight="1" x14ac:dyDescent="0.25">
      <c r="B720" s="29"/>
      <c r="C720" s="29"/>
      <c r="D720" s="95"/>
    </row>
    <row r="721" spans="2:4" ht="79.5" customHeight="1" x14ac:dyDescent="0.25">
      <c r="B721" s="29"/>
      <c r="C721" s="29"/>
      <c r="D721" s="95"/>
    </row>
    <row r="722" spans="2:4" ht="79.5" customHeight="1" x14ac:dyDescent="0.25">
      <c r="B722" s="29"/>
      <c r="C722" s="29"/>
      <c r="D722" s="95"/>
    </row>
    <row r="723" spans="2:4" ht="79.5" customHeight="1" x14ac:dyDescent="0.25">
      <c r="B723" s="29"/>
      <c r="C723" s="29"/>
      <c r="D723" s="95"/>
    </row>
    <row r="724" spans="2:4" ht="79.5" customHeight="1" x14ac:dyDescent="0.25">
      <c r="B724" s="29"/>
      <c r="C724" s="29"/>
      <c r="D724" s="95"/>
    </row>
    <row r="725" spans="2:4" ht="79.5" customHeight="1" x14ac:dyDescent="0.25">
      <c r="B725" s="29"/>
      <c r="C725" s="29"/>
      <c r="D725" s="95"/>
    </row>
    <row r="726" spans="2:4" ht="79.5" customHeight="1" x14ac:dyDescent="0.25">
      <c r="B726" s="29"/>
      <c r="C726" s="29"/>
      <c r="D726" s="95"/>
    </row>
    <row r="727" spans="2:4" ht="79.5" customHeight="1" x14ac:dyDescent="0.25">
      <c r="B727" s="29"/>
      <c r="C727" s="29"/>
      <c r="D727" s="95"/>
    </row>
    <row r="728" spans="2:4" ht="79.5" customHeight="1" x14ac:dyDescent="0.25">
      <c r="B728" s="29"/>
      <c r="C728" s="29"/>
      <c r="D728" s="95"/>
    </row>
    <row r="729" spans="2:4" ht="79.5" customHeight="1" x14ac:dyDescent="0.25">
      <c r="B729" s="29"/>
      <c r="C729" s="29"/>
      <c r="D729" s="95"/>
    </row>
    <row r="730" spans="2:4" ht="79.5" customHeight="1" x14ac:dyDescent="0.25">
      <c r="B730" s="29"/>
      <c r="C730" s="29"/>
      <c r="D730" s="95"/>
    </row>
    <row r="731" spans="2:4" ht="79.5" customHeight="1" x14ac:dyDescent="0.25">
      <c r="B731" s="29"/>
      <c r="C731" s="29"/>
      <c r="D731" s="95"/>
    </row>
    <row r="732" spans="2:4" ht="79.5" customHeight="1" x14ac:dyDescent="0.25">
      <c r="B732" s="29"/>
      <c r="C732" s="29"/>
      <c r="D732" s="95"/>
    </row>
    <row r="733" spans="2:4" ht="79.5" customHeight="1" x14ac:dyDescent="0.25">
      <c r="B733" s="29"/>
      <c r="C733" s="29"/>
      <c r="D733" s="95"/>
    </row>
    <row r="734" spans="2:4" ht="79.5" customHeight="1" x14ac:dyDescent="0.25">
      <c r="B734" s="29"/>
      <c r="C734" s="29"/>
      <c r="D734" s="95"/>
    </row>
    <row r="735" spans="2:4" ht="79.5" customHeight="1" x14ac:dyDescent="0.25">
      <c r="B735" s="29"/>
      <c r="C735" s="29"/>
      <c r="D735" s="95"/>
    </row>
    <row r="736" spans="2:4" ht="79.5" customHeight="1" x14ac:dyDescent="0.25">
      <c r="B736" s="29"/>
      <c r="C736" s="29"/>
      <c r="D736" s="95"/>
    </row>
    <row r="737" spans="2:4" ht="79.5" customHeight="1" x14ac:dyDescent="0.25">
      <c r="B737" s="29"/>
      <c r="C737" s="29"/>
      <c r="D737" s="95"/>
    </row>
    <row r="738" spans="2:4" ht="79.5" customHeight="1" x14ac:dyDescent="0.25">
      <c r="B738" s="29"/>
      <c r="C738" s="29"/>
      <c r="D738" s="95"/>
    </row>
    <row r="739" spans="2:4" ht="79.5" customHeight="1" x14ac:dyDescent="0.25">
      <c r="B739" s="29"/>
      <c r="C739" s="29"/>
      <c r="D739" s="95"/>
    </row>
    <row r="740" spans="2:4" ht="79.5" customHeight="1" x14ac:dyDescent="0.25">
      <c r="B740" s="29"/>
      <c r="C740" s="29"/>
      <c r="D740" s="95"/>
    </row>
    <row r="741" spans="2:4" ht="79.5" customHeight="1" x14ac:dyDescent="0.25">
      <c r="B741" s="29"/>
      <c r="C741" s="29"/>
      <c r="D741" s="95"/>
    </row>
    <row r="742" spans="2:4" ht="79.5" customHeight="1" x14ac:dyDescent="0.25">
      <c r="B742" s="29"/>
      <c r="C742" s="29"/>
      <c r="D742" s="95"/>
    </row>
    <row r="743" spans="2:4" ht="79.5" customHeight="1" x14ac:dyDescent="0.25">
      <c r="B743" s="29"/>
      <c r="C743" s="29"/>
      <c r="D743" s="95"/>
    </row>
    <row r="744" spans="2:4" ht="79.5" customHeight="1" x14ac:dyDescent="0.25">
      <c r="B744" s="29"/>
      <c r="C744" s="29"/>
      <c r="D744" s="95"/>
    </row>
    <row r="745" spans="2:4" ht="79.5" customHeight="1" x14ac:dyDescent="0.25">
      <c r="B745" s="29"/>
      <c r="C745" s="29"/>
      <c r="D745" s="95"/>
    </row>
    <row r="746" spans="2:4" ht="79.5" customHeight="1" x14ac:dyDescent="0.25">
      <c r="B746" s="29"/>
      <c r="C746" s="29"/>
      <c r="D746" s="95"/>
    </row>
    <row r="747" spans="2:4" ht="79.5" customHeight="1" x14ac:dyDescent="0.25">
      <c r="B747" s="29"/>
      <c r="C747" s="29"/>
      <c r="D747" s="95"/>
    </row>
    <row r="748" spans="2:4" ht="79.5" customHeight="1" x14ac:dyDescent="0.25">
      <c r="B748" s="29"/>
      <c r="C748" s="29"/>
      <c r="D748" s="95"/>
    </row>
    <row r="749" spans="2:4" ht="79.5" customHeight="1" x14ac:dyDescent="0.25">
      <c r="B749" s="29"/>
      <c r="C749" s="29"/>
      <c r="D749" s="95"/>
    </row>
    <row r="750" spans="2:4" ht="79.5" customHeight="1" x14ac:dyDescent="0.25">
      <c r="B750" s="29"/>
      <c r="C750" s="29"/>
      <c r="D750" s="95"/>
    </row>
    <row r="751" spans="2:4" ht="79.5" customHeight="1" x14ac:dyDescent="0.25">
      <c r="B751" s="29"/>
      <c r="C751" s="29"/>
      <c r="D751" s="95"/>
    </row>
    <row r="752" spans="2:4" ht="79.5" customHeight="1" x14ac:dyDescent="0.25">
      <c r="B752" s="29"/>
      <c r="C752" s="29"/>
      <c r="D752" s="95"/>
    </row>
    <row r="753" spans="2:4" ht="79.5" customHeight="1" x14ac:dyDescent="0.25">
      <c r="B753" s="29"/>
      <c r="C753" s="29"/>
      <c r="D753" s="95"/>
    </row>
    <row r="754" spans="2:4" ht="79.5" customHeight="1" x14ac:dyDescent="0.25">
      <c r="B754" s="29"/>
      <c r="C754" s="29"/>
      <c r="D754" s="95"/>
    </row>
    <row r="755" spans="2:4" ht="79.5" customHeight="1" x14ac:dyDescent="0.25">
      <c r="B755" s="29"/>
      <c r="C755" s="29"/>
      <c r="D755" s="95"/>
    </row>
    <row r="756" spans="2:4" ht="79.5" customHeight="1" x14ac:dyDescent="0.25">
      <c r="B756" s="29"/>
      <c r="C756" s="29"/>
      <c r="D756" s="95"/>
    </row>
    <row r="757" spans="2:4" ht="79.5" customHeight="1" x14ac:dyDescent="0.25">
      <c r="B757" s="29"/>
      <c r="C757" s="29"/>
      <c r="D757" s="95"/>
    </row>
    <row r="758" spans="2:4" ht="79.5" customHeight="1" x14ac:dyDescent="0.25">
      <c r="B758" s="29"/>
      <c r="C758" s="29"/>
      <c r="D758" s="95"/>
    </row>
    <row r="759" spans="2:4" ht="79.5" customHeight="1" x14ac:dyDescent="0.25">
      <c r="B759" s="29"/>
      <c r="C759" s="29"/>
      <c r="D759" s="95"/>
    </row>
    <row r="760" spans="2:4" ht="79.5" customHeight="1" x14ac:dyDescent="0.25">
      <c r="B760" s="29"/>
      <c r="C760" s="29"/>
      <c r="D760" s="95"/>
    </row>
    <row r="761" spans="2:4" ht="79.5" customHeight="1" x14ac:dyDescent="0.25">
      <c r="B761" s="29"/>
      <c r="C761" s="29"/>
      <c r="D761" s="95"/>
    </row>
    <row r="762" spans="2:4" ht="79.5" customHeight="1" x14ac:dyDescent="0.25">
      <c r="B762" s="29"/>
      <c r="C762" s="29"/>
      <c r="D762" s="95"/>
    </row>
    <row r="763" spans="2:4" ht="79.5" customHeight="1" x14ac:dyDescent="0.25">
      <c r="B763" s="29"/>
      <c r="C763" s="29"/>
      <c r="D763" s="95"/>
    </row>
    <row r="764" spans="2:4" ht="79.5" customHeight="1" x14ac:dyDescent="0.25">
      <c r="B764" s="29"/>
      <c r="C764" s="29"/>
      <c r="D764" s="95"/>
    </row>
    <row r="765" spans="2:4" ht="79.5" customHeight="1" x14ac:dyDescent="0.25">
      <c r="B765" s="29"/>
      <c r="C765" s="29"/>
      <c r="D765" s="95"/>
    </row>
    <row r="766" spans="2:4" ht="79.5" customHeight="1" x14ac:dyDescent="0.25">
      <c r="B766" s="29"/>
      <c r="C766" s="29"/>
      <c r="D766" s="95"/>
    </row>
    <row r="767" spans="2:4" ht="79.5" customHeight="1" x14ac:dyDescent="0.25">
      <c r="B767" s="29"/>
      <c r="C767" s="29"/>
      <c r="D767" s="95"/>
    </row>
    <row r="768" spans="2:4" ht="79.5" customHeight="1" x14ac:dyDescent="0.25">
      <c r="B768" s="29"/>
      <c r="C768" s="29"/>
      <c r="D768" s="95"/>
    </row>
    <row r="769" spans="2:4" ht="79.5" customHeight="1" x14ac:dyDescent="0.25">
      <c r="B769" s="29"/>
      <c r="C769" s="29"/>
      <c r="D769" s="95"/>
    </row>
    <row r="770" spans="2:4" ht="79.5" customHeight="1" x14ac:dyDescent="0.25">
      <c r="B770" s="29"/>
      <c r="C770" s="29"/>
      <c r="D770" s="95"/>
    </row>
    <row r="771" spans="2:4" ht="79.5" customHeight="1" x14ac:dyDescent="0.25">
      <c r="B771" s="29"/>
      <c r="C771" s="29"/>
      <c r="D771" s="95"/>
    </row>
    <row r="772" spans="2:4" ht="79.5" customHeight="1" x14ac:dyDescent="0.25">
      <c r="B772" s="29"/>
      <c r="C772" s="29"/>
      <c r="D772" s="95"/>
    </row>
    <row r="773" spans="2:4" ht="79.5" customHeight="1" x14ac:dyDescent="0.25">
      <c r="B773" s="29"/>
      <c r="C773" s="29"/>
      <c r="D773" s="95"/>
    </row>
    <row r="774" spans="2:4" ht="79.5" customHeight="1" x14ac:dyDescent="0.25">
      <c r="B774" s="29"/>
      <c r="C774" s="29"/>
      <c r="D774" s="95"/>
    </row>
    <row r="775" spans="2:4" ht="79.5" customHeight="1" x14ac:dyDescent="0.25">
      <c r="B775" s="29"/>
      <c r="C775" s="29"/>
      <c r="D775" s="95"/>
    </row>
    <row r="776" spans="2:4" ht="79.5" customHeight="1" x14ac:dyDescent="0.25">
      <c r="B776" s="29"/>
      <c r="C776" s="29"/>
      <c r="D776" s="95"/>
    </row>
    <row r="777" spans="2:4" ht="79.5" customHeight="1" x14ac:dyDescent="0.25">
      <c r="B777" s="29"/>
      <c r="C777" s="29"/>
      <c r="D777" s="95"/>
    </row>
    <row r="778" spans="2:4" ht="79.5" customHeight="1" x14ac:dyDescent="0.25">
      <c r="B778" s="29"/>
      <c r="C778" s="29"/>
      <c r="D778" s="95"/>
    </row>
    <row r="779" spans="2:4" ht="79.5" customHeight="1" x14ac:dyDescent="0.25">
      <c r="B779" s="29"/>
      <c r="C779" s="29"/>
      <c r="D779" s="95"/>
    </row>
    <row r="780" spans="2:4" ht="79.5" customHeight="1" x14ac:dyDescent="0.25">
      <c r="B780" s="29"/>
      <c r="C780" s="29"/>
      <c r="D780" s="95"/>
    </row>
    <row r="781" spans="2:4" ht="79.5" customHeight="1" x14ac:dyDescent="0.25">
      <c r="B781" s="29"/>
      <c r="C781" s="29"/>
      <c r="D781" s="95"/>
    </row>
    <row r="782" spans="2:4" ht="79.5" customHeight="1" x14ac:dyDescent="0.25">
      <c r="B782" s="29"/>
      <c r="C782" s="29"/>
      <c r="D782" s="95"/>
    </row>
    <row r="783" spans="2:4" ht="79.5" customHeight="1" x14ac:dyDescent="0.25">
      <c r="B783" s="29"/>
      <c r="C783" s="29"/>
      <c r="D783" s="95"/>
    </row>
    <row r="784" spans="2:4" ht="79.5" customHeight="1" x14ac:dyDescent="0.25">
      <c r="B784" s="29"/>
      <c r="C784" s="29"/>
      <c r="D784" s="95"/>
    </row>
    <row r="785" spans="2:4" ht="79.5" customHeight="1" x14ac:dyDescent="0.25">
      <c r="B785" s="29"/>
      <c r="C785" s="29"/>
      <c r="D785" s="95"/>
    </row>
    <row r="786" spans="2:4" ht="79.5" customHeight="1" x14ac:dyDescent="0.25">
      <c r="B786" s="29"/>
      <c r="C786" s="29"/>
      <c r="D786" s="95"/>
    </row>
    <row r="787" spans="2:4" ht="79.5" customHeight="1" x14ac:dyDescent="0.25">
      <c r="B787" s="29"/>
      <c r="C787" s="29"/>
      <c r="D787" s="95"/>
    </row>
    <row r="788" spans="2:4" ht="79.5" customHeight="1" x14ac:dyDescent="0.25">
      <c r="B788" s="29"/>
      <c r="C788" s="29"/>
      <c r="D788" s="95"/>
    </row>
    <row r="789" spans="2:4" ht="79.5" customHeight="1" x14ac:dyDescent="0.25">
      <c r="B789" s="29"/>
      <c r="C789" s="29"/>
      <c r="D789" s="95"/>
    </row>
    <row r="790" spans="2:4" ht="79.5" customHeight="1" x14ac:dyDescent="0.25">
      <c r="B790" s="29"/>
      <c r="C790" s="29"/>
      <c r="D790" s="95"/>
    </row>
    <row r="791" spans="2:4" ht="79.5" customHeight="1" x14ac:dyDescent="0.25">
      <c r="B791" s="29"/>
      <c r="C791" s="29"/>
      <c r="D791" s="95"/>
    </row>
    <row r="792" spans="2:4" ht="79.5" customHeight="1" x14ac:dyDescent="0.25">
      <c r="B792" s="29"/>
      <c r="C792" s="29"/>
      <c r="D792" s="95"/>
    </row>
    <row r="793" spans="2:4" ht="79.5" customHeight="1" x14ac:dyDescent="0.25">
      <c r="B793" s="29"/>
      <c r="C793" s="29"/>
      <c r="D793" s="95"/>
    </row>
    <row r="794" spans="2:4" ht="79.5" customHeight="1" x14ac:dyDescent="0.25">
      <c r="B794" s="29"/>
      <c r="C794" s="29"/>
      <c r="D794" s="95"/>
    </row>
    <row r="795" spans="2:4" ht="79.5" customHeight="1" x14ac:dyDescent="0.25">
      <c r="B795" s="29"/>
      <c r="C795" s="29"/>
      <c r="D795" s="95"/>
    </row>
    <row r="796" spans="2:4" ht="79.5" customHeight="1" x14ac:dyDescent="0.25">
      <c r="B796" s="29"/>
      <c r="C796" s="29"/>
      <c r="D796" s="95"/>
    </row>
    <row r="797" spans="2:4" ht="79.5" customHeight="1" x14ac:dyDescent="0.25">
      <c r="B797" s="29"/>
      <c r="C797" s="29"/>
      <c r="D797" s="95"/>
    </row>
    <row r="798" spans="2:4" ht="79.5" customHeight="1" x14ac:dyDescent="0.25">
      <c r="B798" s="29"/>
      <c r="C798" s="29"/>
      <c r="D798" s="95"/>
    </row>
    <row r="799" spans="2:4" ht="79.5" customHeight="1" x14ac:dyDescent="0.25">
      <c r="B799" s="29"/>
      <c r="C799" s="29"/>
      <c r="D799" s="95"/>
    </row>
    <row r="800" spans="2:4" ht="79.5" customHeight="1" x14ac:dyDescent="0.25">
      <c r="B800" s="29"/>
      <c r="C800" s="29"/>
      <c r="D800" s="95"/>
    </row>
    <row r="801" spans="2:4" ht="79.5" customHeight="1" x14ac:dyDescent="0.25">
      <c r="B801" s="29"/>
      <c r="C801" s="29"/>
      <c r="D801" s="95"/>
    </row>
    <row r="802" spans="2:4" ht="79.5" customHeight="1" x14ac:dyDescent="0.25">
      <c r="B802" s="29"/>
      <c r="C802" s="29"/>
      <c r="D802" s="95"/>
    </row>
    <row r="803" spans="2:4" ht="79.5" customHeight="1" x14ac:dyDescent="0.25">
      <c r="B803" s="29"/>
      <c r="C803" s="29"/>
      <c r="D803" s="95"/>
    </row>
    <row r="804" spans="2:4" ht="79.5" customHeight="1" x14ac:dyDescent="0.25">
      <c r="B804" s="29"/>
      <c r="C804" s="29"/>
      <c r="D804" s="95"/>
    </row>
    <row r="805" spans="2:4" ht="79.5" customHeight="1" x14ac:dyDescent="0.25">
      <c r="B805" s="29"/>
      <c r="C805" s="29"/>
      <c r="D805" s="95"/>
    </row>
    <row r="806" spans="2:4" ht="79.5" customHeight="1" x14ac:dyDescent="0.25">
      <c r="B806" s="29"/>
      <c r="C806" s="29"/>
      <c r="D806" s="95"/>
    </row>
    <row r="807" spans="2:4" ht="79.5" customHeight="1" x14ac:dyDescent="0.25">
      <c r="B807" s="29"/>
      <c r="C807" s="29"/>
      <c r="D807" s="95"/>
    </row>
    <row r="808" spans="2:4" ht="79.5" customHeight="1" x14ac:dyDescent="0.25">
      <c r="B808" s="29"/>
      <c r="C808" s="29"/>
      <c r="D808" s="95"/>
    </row>
    <row r="809" spans="2:4" ht="79.5" customHeight="1" x14ac:dyDescent="0.25">
      <c r="B809" s="29"/>
      <c r="C809" s="29"/>
      <c r="D809" s="95"/>
    </row>
    <row r="810" spans="2:4" ht="79.5" customHeight="1" x14ac:dyDescent="0.25">
      <c r="B810" s="29"/>
      <c r="C810" s="29"/>
      <c r="D810" s="95"/>
    </row>
    <row r="811" spans="2:4" ht="79.5" customHeight="1" x14ac:dyDescent="0.25">
      <c r="B811" s="29"/>
      <c r="C811" s="29"/>
      <c r="D811" s="95"/>
    </row>
    <row r="812" spans="2:4" ht="79.5" customHeight="1" x14ac:dyDescent="0.25">
      <c r="B812" s="29"/>
      <c r="C812" s="29"/>
      <c r="D812" s="95"/>
    </row>
    <row r="813" spans="2:4" ht="79.5" customHeight="1" x14ac:dyDescent="0.25">
      <c r="B813" s="29"/>
      <c r="C813" s="29"/>
      <c r="D813" s="95"/>
    </row>
    <row r="814" spans="2:4" ht="79.5" customHeight="1" x14ac:dyDescent="0.25">
      <c r="B814" s="29"/>
      <c r="C814" s="29"/>
      <c r="D814" s="95"/>
    </row>
    <row r="815" spans="2:4" ht="79.5" customHeight="1" x14ac:dyDescent="0.25">
      <c r="B815" s="29"/>
      <c r="C815" s="29"/>
      <c r="D815" s="95"/>
    </row>
    <row r="816" spans="2:4" ht="79.5" customHeight="1" x14ac:dyDescent="0.25">
      <c r="B816" s="29"/>
      <c r="C816" s="29"/>
      <c r="D816" s="95"/>
    </row>
    <row r="817" spans="2:4" ht="79.5" customHeight="1" x14ac:dyDescent="0.25">
      <c r="B817" s="29"/>
      <c r="C817" s="29"/>
      <c r="D817" s="95"/>
    </row>
    <row r="818" spans="2:4" ht="79.5" customHeight="1" x14ac:dyDescent="0.25">
      <c r="B818" s="29"/>
      <c r="C818" s="29"/>
      <c r="D818" s="95"/>
    </row>
    <row r="819" spans="2:4" ht="79.5" customHeight="1" x14ac:dyDescent="0.25">
      <c r="B819" s="29"/>
      <c r="C819" s="29"/>
      <c r="D819" s="95"/>
    </row>
    <row r="820" spans="2:4" ht="79.5" customHeight="1" x14ac:dyDescent="0.25">
      <c r="B820" s="29"/>
      <c r="C820" s="29"/>
      <c r="D820" s="95"/>
    </row>
    <row r="821" spans="2:4" ht="79.5" customHeight="1" x14ac:dyDescent="0.25">
      <c r="B821" s="29"/>
      <c r="C821" s="29"/>
      <c r="D821" s="95"/>
    </row>
    <row r="822" spans="2:4" ht="79.5" customHeight="1" x14ac:dyDescent="0.25">
      <c r="B822" s="29"/>
      <c r="C822" s="29"/>
      <c r="D822" s="95"/>
    </row>
    <row r="823" spans="2:4" ht="79.5" customHeight="1" x14ac:dyDescent="0.25">
      <c r="B823" s="29"/>
      <c r="C823" s="29"/>
      <c r="D823" s="95"/>
    </row>
    <row r="824" spans="2:4" ht="79.5" customHeight="1" x14ac:dyDescent="0.25">
      <c r="B824" s="29"/>
      <c r="C824" s="29"/>
      <c r="D824" s="95"/>
    </row>
    <row r="825" spans="2:4" ht="79.5" customHeight="1" x14ac:dyDescent="0.25">
      <c r="B825" s="29"/>
      <c r="C825" s="29"/>
      <c r="D825" s="95"/>
    </row>
    <row r="826" spans="2:4" ht="79.5" customHeight="1" x14ac:dyDescent="0.25">
      <c r="B826" s="29"/>
      <c r="C826" s="29"/>
      <c r="D826" s="95"/>
    </row>
    <row r="827" spans="2:4" ht="79.5" customHeight="1" x14ac:dyDescent="0.25">
      <c r="B827" s="29"/>
      <c r="C827" s="29"/>
      <c r="D827" s="95"/>
    </row>
    <row r="828" spans="2:4" ht="79.5" customHeight="1" x14ac:dyDescent="0.25">
      <c r="B828" s="29"/>
      <c r="C828" s="29"/>
      <c r="D828" s="95"/>
    </row>
    <row r="829" spans="2:4" ht="79.5" customHeight="1" x14ac:dyDescent="0.25">
      <c r="B829" s="29"/>
      <c r="C829" s="29"/>
      <c r="D829" s="95"/>
    </row>
    <row r="830" spans="2:4" ht="79.5" customHeight="1" x14ac:dyDescent="0.25">
      <c r="B830" s="29"/>
      <c r="C830" s="29"/>
      <c r="D830" s="95"/>
    </row>
    <row r="831" spans="2:4" ht="79.5" customHeight="1" x14ac:dyDescent="0.25">
      <c r="B831" s="29"/>
      <c r="C831" s="29"/>
      <c r="D831" s="95"/>
    </row>
    <row r="832" spans="2:4" ht="79.5" customHeight="1" x14ac:dyDescent="0.25">
      <c r="B832" s="29"/>
      <c r="C832" s="29"/>
      <c r="D832" s="95"/>
    </row>
    <row r="833" spans="2:4" ht="79.5" customHeight="1" x14ac:dyDescent="0.25">
      <c r="B833" s="29"/>
      <c r="C833" s="29"/>
      <c r="D833" s="95"/>
    </row>
    <row r="834" spans="2:4" ht="79.5" customHeight="1" x14ac:dyDescent="0.25">
      <c r="B834" s="29"/>
      <c r="C834" s="29"/>
      <c r="D834" s="95"/>
    </row>
    <row r="835" spans="2:4" ht="79.5" customHeight="1" x14ac:dyDescent="0.25">
      <c r="B835" s="29"/>
      <c r="C835" s="29"/>
      <c r="D835" s="95"/>
    </row>
    <row r="836" spans="2:4" ht="79.5" customHeight="1" x14ac:dyDescent="0.25">
      <c r="B836" s="29"/>
      <c r="C836" s="29"/>
      <c r="D836" s="95"/>
    </row>
    <row r="837" spans="2:4" ht="79.5" customHeight="1" x14ac:dyDescent="0.25">
      <c r="B837" s="29"/>
      <c r="C837" s="29"/>
      <c r="D837" s="95"/>
    </row>
    <row r="838" spans="2:4" ht="79.5" customHeight="1" x14ac:dyDescent="0.25">
      <c r="B838" s="29"/>
      <c r="C838" s="29"/>
      <c r="D838" s="95"/>
    </row>
    <row r="839" spans="2:4" ht="79.5" customHeight="1" x14ac:dyDescent="0.25">
      <c r="B839" s="29"/>
      <c r="C839" s="29"/>
      <c r="D839" s="95"/>
    </row>
    <row r="840" spans="2:4" ht="79.5" customHeight="1" x14ac:dyDescent="0.25">
      <c r="B840" s="29"/>
      <c r="C840" s="29"/>
      <c r="D840" s="95"/>
    </row>
    <row r="841" spans="2:4" ht="79.5" customHeight="1" x14ac:dyDescent="0.25">
      <c r="B841" s="29"/>
      <c r="C841" s="29"/>
      <c r="D841" s="95"/>
    </row>
    <row r="842" spans="2:4" ht="79.5" customHeight="1" x14ac:dyDescent="0.25">
      <c r="B842" s="29"/>
      <c r="C842" s="29"/>
      <c r="D842" s="95"/>
    </row>
    <row r="843" spans="2:4" ht="79.5" customHeight="1" x14ac:dyDescent="0.25">
      <c r="B843" s="29"/>
      <c r="C843" s="29"/>
      <c r="D843" s="95"/>
    </row>
    <row r="844" spans="2:4" ht="79.5" customHeight="1" x14ac:dyDescent="0.25">
      <c r="B844" s="29"/>
      <c r="C844" s="29"/>
      <c r="D844" s="95"/>
    </row>
    <row r="845" spans="2:4" ht="79.5" customHeight="1" x14ac:dyDescent="0.25">
      <c r="B845" s="29"/>
      <c r="C845" s="29"/>
      <c r="D845" s="95"/>
    </row>
    <row r="846" spans="2:4" ht="79.5" customHeight="1" x14ac:dyDescent="0.25">
      <c r="B846" s="29"/>
      <c r="C846" s="29"/>
      <c r="D846" s="95"/>
    </row>
    <row r="847" spans="2:4" ht="79.5" customHeight="1" x14ac:dyDescent="0.25">
      <c r="B847" s="29"/>
      <c r="C847" s="29"/>
      <c r="D847" s="95"/>
    </row>
    <row r="848" spans="2:4" ht="79.5" customHeight="1" x14ac:dyDescent="0.25">
      <c r="B848" s="29"/>
      <c r="C848" s="29"/>
      <c r="D848" s="95"/>
    </row>
    <row r="849" spans="2:4" ht="79.5" customHeight="1" x14ac:dyDescent="0.25">
      <c r="B849" s="29"/>
      <c r="C849" s="29"/>
      <c r="D849" s="95"/>
    </row>
    <row r="850" spans="2:4" ht="79.5" customHeight="1" x14ac:dyDescent="0.25">
      <c r="B850" s="29"/>
      <c r="C850" s="29"/>
      <c r="D850" s="95"/>
    </row>
    <row r="851" spans="2:4" ht="79.5" customHeight="1" x14ac:dyDescent="0.25">
      <c r="B851" s="29"/>
      <c r="C851" s="29"/>
      <c r="D851" s="95"/>
    </row>
    <row r="852" spans="2:4" ht="79.5" customHeight="1" x14ac:dyDescent="0.25">
      <c r="B852" s="29"/>
      <c r="C852" s="29"/>
      <c r="D852" s="95"/>
    </row>
    <row r="853" spans="2:4" ht="79.5" customHeight="1" x14ac:dyDescent="0.25">
      <c r="B853" s="29"/>
      <c r="C853" s="29"/>
      <c r="D853" s="95"/>
    </row>
    <row r="854" spans="2:4" ht="79.5" customHeight="1" x14ac:dyDescent="0.25">
      <c r="B854" s="29"/>
      <c r="C854" s="29"/>
      <c r="D854" s="95"/>
    </row>
    <row r="855" spans="2:4" ht="79.5" customHeight="1" x14ac:dyDescent="0.25">
      <c r="B855" s="29"/>
      <c r="C855" s="29"/>
      <c r="D855" s="95"/>
    </row>
    <row r="856" spans="2:4" ht="79.5" customHeight="1" x14ac:dyDescent="0.25">
      <c r="B856" s="29"/>
      <c r="C856" s="29"/>
      <c r="D856" s="95"/>
    </row>
    <row r="857" spans="2:4" ht="79.5" customHeight="1" x14ac:dyDescent="0.25">
      <c r="B857" s="29"/>
      <c r="C857" s="29"/>
      <c r="D857" s="95"/>
    </row>
    <row r="858" spans="2:4" ht="79.5" customHeight="1" x14ac:dyDescent="0.25">
      <c r="B858" s="29"/>
      <c r="C858" s="29"/>
      <c r="D858" s="95"/>
    </row>
    <row r="859" spans="2:4" ht="79.5" customHeight="1" x14ac:dyDescent="0.25">
      <c r="B859" s="29"/>
      <c r="C859" s="29"/>
      <c r="D859" s="95"/>
    </row>
    <row r="860" spans="2:4" ht="79.5" customHeight="1" x14ac:dyDescent="0.25">
      <c r="B860" s="29"/>
      <c r="C860" s="29"/>
      <c r="D860" s="95"/>
    </row>
    <row r="861" spans="2:4" ht="79.5" customHeight="1" x14ac:dyDescent="0.25">
      <c r="B861" s="29"/>
      <c r="C861" s="29"/>
      <c r="D861" s="95"/>
    </row>
    <row r="862" spans="2:4" ht="79.5" customHeight="1" x14ac:dyDescent="0.25">
      <c r="B862" s="29"/>
      <c r="C862" s="29"/>
      <c r="D862" s="95"/>
    </row>
    <row r="863" spans="2:4" ht="79.5" customHeight="1" x14ac:dyDescent="0.25">
      <c r="B863" s="29"/>
      <c r="C863" s="29"/>
      <c r="D863" s="95"/>
    </row>
    <row r="864" spans="2:4" ht="79.5" customHeight="1" x14ac:dyDescent="0.25">
      <c r="B864" s="29"/>
      <c r="C864" s="29"/>
      <c r="D864" s="95"/>
    </row>
    <row r="865" spans="2:4" ht="79.5" customHeight="1" x14ac:dyDescent="0.25">
      <c r="B865" s="29"/>
      <c r="C865" s="29"/>
      <c r="D865" s="95"/>
    </row>
    <row r="866" spans="2:4" ht="79.5" customHeight="1" x14ac:dyDescent="0.25">
      <c r="B866" s="29"/>
      <c r="C866" s="29"/>
      <c r="D866" s="95"/>
    </row>
    <row r="867" spans="2:4" ht="79.5" customHeight="1" x14ac:dyDescent="0.25">
      <c r="B867" s="29"/>
      <c r="C867" s="29"/>
      <c r="D867" s="95"/>
    </row>
    <row r="868" spans="2:4" ht="79.5" customHeight="1" x14ac:dyDescent="0.25">
      <c r="B868" s="29"/>
      <c r="C868" s="29"/>
      <c r="D868" s="95"/>
    </row>
    <row r="869" spans="2:4" ht="79.5" customHeight="1" x14ac:dyDescent="0.25">
      <c r="B869" s="29"/>
      <c r="C869" s="29"/>
      <c r="D869" s="95"/>
    </row>
    <row r="870" spans="2:4" ht="79.5" customHeight="1" x14ac:dyDescent="0.25">
      <c r="B870" s="29"/>
      <c r="C870" s="29"/>
      <c r="D870" s="95"/>
    </row>
    <row r="871" spans="2:4" ht="79.5" customHeight="1" x14ac:dyDescent="0.25">
      <c r="B871" s="29"/>
      <c r="C871" s="29"/>
      <c r="D871" s="95"/>
    </row>
  </sheetData>
  <autoFilter ref="A6:V537" xr:uid="{00000000-0001-0000-0000-000000000000}">
    <filterColumn colId="6" showButton="0"/>
    <filterColumn colId="10" showButton="0"/>
  </autoFilter>
  <sortState xmlns:xlrd2="http://schemas.microsoft.com/office/spreadsheetml/2017/richdata2" ref="A8:U59">
    <sortCondition ref="A8:A59"/>
  </sortState>
  <dataConsolidate/>
  <mergeCells count="37">
    <mergeCell ref="A381:V381"/>
    <mergeCell ref="A392:V392"/>
    <mergeCell ref="A60:V60"/>
    <mergeCell ref="A87:V87"/>
    <mergeCell ref="A109:V109"/>
    <mergeCell ref="A167:V167"/>
    <mergeCell ref="A209:V209"/>
    <mergeCell ref="A237:V237"/>
    <mergeCell ref="A246:V246"/>
    <mergeCell ref="A251:V251"/>
    <mergeCell ref="A271:V271"/>
    <mergeCell ref="A288:V288"/>
    <mergeCell ref="A290:V290"/>
    <mergeCell ref="A293:V293"/>
    <mergeCell ref="A348:V348"/>
    <mergeCell ref="A534:V534"/>
    <mergeCell ref="B440:C440"/>
    <mergeCell ref="B441:C441"/>
    <mergeCell ref="A439:V439"/>
    <mergeCell ref="A442:V442"/>
    <mergeCell ref="A519:V519"/>
    <mergeCell ref="A521:V521"/>
    <mergeCell ref="A527:V527"/>
    <mergeCell ref="A530:V530"/>
    <mergeCell ref="A533:V533"/>
    <mergeCell ref="A478:V478"/>
    <mergeCell ref="A447:V447"/>
    <mergeCell ref="A7:V7"/>
    <mergeCell ref="A1:T1"/>
    <mergeCell ref="G6:H6"/>
    <mergeCell ref="K6:L6"/>
    <mergeCell ref="G2:H2"/>
    <mergeCell ref="K2:L2"/>
    <mergeCell ref="F4:H4"/>
    <mergeCell ref="M4:R5"/>
    <mergeCell ref="A4:D4"/>
    <mergeCell ref="J4:L4"/>
  </mergeCells>
  <phoneticPr fontId="24" type="noConversion"/>
  <conditionalFormatting sqref="S8:S59 S61:S86 S88:S108 S110:S166 S168:S208 S210:S236 S238:S245 S247:S250 S252:S270 S272:S287 S291:S292 S294:S347 S349:S380 S382:S391 S393:S438 S443:S446 S448:S477 S479:S518 S522:S526 S528:S529 S535:S537">
    <cfRule type="cellIs" dxfId="44" priority="610" operator="between">
      <formula>12</formula>
      <formula>16</formula>
    </cfRule>
    <cfRule type="cellIs" dxfId="43" priority="611" operator="between">
      <formula>5</formula>
      <formula>10</formula>
    </cfRule>
    <cfRule type="cellIs" dxfId="42" priority="612" operator="between">
      <formula>3</formula>
      <formula>4</formula>
    </cfRule>
    <cfRule type="cellIs" dxfId="41" priority="613" operator="between">
      <formula>0</formula>
      <formula>2</formula>
    </cfRule>
  </conditionalFormatting>
  <conditionalFormatting sqref="S289">
    <cfRule type="cellIs" dxfId="40" priority="167" operator="between">
      <formula>12</formula>
      <formula>16</formula>
    </cfRule>
    <cfRule type="cellIs" dxfId="39" priority="168" operator="between">
      <formula>5</formula>
      <formula>10</formula>
    </cfRule>
    <cfRule type="cellIs" dxfId="38" priority="169" operator="between">
      <formula>3</formula>
      <formula>4</formula>
    </cfRule>
    <cfRule type="cellIs" dxfId="37" priority="170" operator="between">
      <formula>0</formula>
      <formula>2</formula>
    </cfRule>
  </conditionalFormatting>
  <conditionalFormatting sqref="S440:S441">
    <cfRule type="cellIs" dxfId="36" priority="107" operator="between">
      <formula>12</formula>
      <formula>16</formula>
    </cfRule>
    <cfRule type="cellIs" dxfId="35" priority="108" operator="between">
      <formula>5</formula>
      <formula>10</formula>
    </cfRule>
    <cfRule type="cellIs" dxfId="34" priority="109" operator="between">
      <formula>3</formula>
      <formula>4</formula>
    </cfRule>
    <cfRule type="cellIs" dxfId="33" priority="110" operator="between">
      <formula>0</formula>
      <formula>2</formula>
    </cfRule>
  </conditionalFormatting>
  <conditionalFormatting sqref="S520">
    <cfRule type="cellIs" dxfId="32" priority="67" operator="between">
      <formula>12</formula>
      <formula>16</formula>
    </cfRule>
    <cfRule type="cellIs" dxfId="31" priority="68" operator="between">
      <formula>5</formula>
      <formula>10</formula>
    </cfRule>
    <cfRule type="cellIs" dxfId="30" priority="69" operator="between">
      <formula>3</formula>
      <formula>4</formula>
    </cfRule>
    <cfRule type="cellIs" dxfId="29" priority="70" operator="between">
      <formula>0</formula>
      <formula>2</formula>
    </cfRule>
  </conditionalFormatting>
  <conditionalFormatting sqref="S531:S532">
    <cfRule type="cellIs" dxfId="28" priority="37" operator="between">
      <formula>12</formula>
      <formula>16</formula>
    </cfRule>
    <cfRule type="cellIs" dxfId="27" priority="38" operator="between">
      <formula>5</formula>
      <formula>10</formula>
    </cfRule>
    <cfRule type="cellIs" dxfId="26" priority="39" operator="between">
      <formula>3</formula>
      <formula>4</formula>
    </cfRule>
    <cfRule type="cellIs" dxfId="25" priority="40" operator="between">
      <formula>0</formula>
      <formula>2</formula>
    </cfRule>
  </conditionalFormatting>
  <conditionalFormatting sqref="S8:T59 S61:T86 S88:T108 S110:T166 S168:T208 S210:T236 S238:T245 S247:T250 S252:T270 S272:T287 S291:T292 S294:T347 S349:T380 S382:T391 S393:T438 S443:T446 S448:T477 S479:T518 S522:T526 S528:T529 S535:T537">
    <cfRule type="cellIs" dxfId="24" priority="601" operator="between">
      <formula>20</formula>
      <formula>25</formula>
    </cfRule>
  </conditionalFormatting>
  <conditionalFormatting sqref="S289:T289">
    <cfRule type="cellIs" dxfId="23" priority="161" operator="between">
      <formula>20</formula>
      <formula>25</formula>
    </cfRule>
  </conditionalFormatting>
  <conditionalFormatting sqref="S440:T441">
    <cfRule type="cellIs" dxfId="22" priority="101" operator="between">
      <formula>20</formula>
      <formula>25</formula>
    </cfRule>
  </conditionalFormatting>
  <conditionalFormatting sqref="S520:T520">
    <cfRule type="cellIs" dxfId="21" priority="61" operator="between">
      <formula>20</formula>
      <formula>25</formula>
    </cfRule>
  </conditionalFormatting>
  <conditionalFormatting sqref="S531:T532">
    <cfRule type="cellIs" dxfId="20" priority="31" operator="between">
      <formula>20</formula>
      <formula>25</formula>
    </cfRule>
  </conditionalFormatting>
  <conditionalFormatting sqref="T8:T59 T61:T86 T88:T108 T110:T166 T168:T208 T210:T236 T238:T245 T247:T250 T252:T270 T272:T287 T291:T292 T294:T347 T349:T380 T382:T391 T393:T438 T443:T446 T448:T477 T479:T518 T522:T526 T528:T529 T535:T537">
    <cfRule type="cellIs" dxfId="19" priority="602" operator="between">
      <formula>12</formula>
      <formula>19.9</formula>
    </cfRule>
    <cfRule type="cellIs" dxfId="18" priority="603" operator="between">
      <formula>5</formula>
      <formula>11.9</formula>
    </cfRule>
    <cfRule type="cellIs" dxfId="17" priority="604" operator="between">
      <formula>2.1</formula>
      <formula>4.9</formula>
    </cfRule>
    <cfRule type="cellIs" dxfId="16" priority="605" operator="between">
      <formula>0</formula>
      <formula>2</formula>
    </cfRule>
  </conditionalFormatting>
  <conditionalFormatting sqref="T289">
    <cfRule type="cellIs" dxfId="15" priority="162" operator="between">
      <formula>12</formula>
      <formula>19.9</formula>
    </cfRule>
    <cfRule type="cellIs" dxfId="14" priority="163" operator="between">
      <formula>5</formula>
      <formula>11.9</formula>
    </cfRule>
    <cfRule type="cellIs" dxfId="13" priority="164" operator="between">
      <formula>2.1</formula>
      <formula>4.9</formula>
    </cfRule>
    <cfRule type="cellIs" dxfId="12" priority="165" operator="between">
      <formula>0</formula>
      <formula>2</formula>
    </cfRule>
  </conditionalFormatting>
  <conditionalFormatting sqref="T440:T441">
    <cfRule type="cellIs" dxfId="11" priority="102" operator="between">
      <formula>12</formula>
      <formula>19.9</formula>
    </cfRule>
    <cfRule type="cellIs" dxfId="10" priority="103" operator="between">
      <formula>5</formula>
      <formula>11.9</formula>
    </cfRule>
    <cfRule type="cellIs" dxfId="9" priority="104" operator="between">
      <formula>2.1</formula>
      <formula>4.9</formula>
    </cfRule>
    <cfRule type="cellIs" dxfId="8" priority="105" operator="between">
      <formula>0</formula>
      <formula>2</formula>
    </cfRule>
  </conditionalFormatting>
  <conditionalFormatting sqref="T520">
    <cfRule type="cellIs" dxfId="7" priority="62" operator="between">
      <formula>12</formula>
      <formula>19.9</formula>
    </cfRule>
    <cfRule type="cellIs" dxfId="6" priority="63" operator="between">
      <formula>5</formula>
      <formula>11.9</formula>
    </cfRule>
    <cfRule type="cellIs" dxfId="5" priority="64" operator="between">
      <formula>2.1</formula>
      <formula>4.9</formula>
    </cfRule>
    <cfRule type="cellIs" dxfId="4" priority="65" operator="between">
      <formula>0</formula>
      <formula>2</formula>
    </cfRule>
  </conditionalFormatting>
  <conditionalFormatting sqref="T531:T532">
    <cfRule type="cellIs" dxfId="3" priority="32" operator="between">
      <formula>12</formula>
      <formula>19.9</formula>
    </cfRule>
    <cfRule type="cellIs" dxfId="2" priority="33" operator="between">
      <formula>5</formula>
      <formula>11.9</formula>
    </cfRule>
    <cfRule type="cellIs" dxfId="1" priority="34" operator="between">
      <formula>2.1</formula>
      <formula>4.9</formula>
    </cfRule>
    <cfRule type="cellIs" dxfId="0" priority="35" operator="between">
      <formula>0</formula>
      <formula>2</formula>
    </cfRule>
  </conditionalFormatting>
  <dataValidations xWindow="1272" yWindow="736" count="6">
    <dataValidation type="list" allowBlank="1" showInputMessage="1" showErrorMessage="1" errorTitle="Invalid Entry" error="Select from list" promptTitle="Drop-Down" prompt="Select from list" sqref="P294:P347 P8:P59 P61:P86 P88:P108 P110:P166 P168:P208 P210:P236 P238:P245 P247:P250 P252:P270 P272:P287 P289 P291:P292 P349:P380 P382:P391 P393:P438 P440:P441 P443:P446 P448:P477 P479:P518 P520 P522:P526 P528:P529 P531:P532 P535:P537" xr:uid="{015E7D17-36E3-4177-876D-2CBAFC080C81}">
      <formula1>duration</formula1>
    </dataValidation>
    <dataValidation type="list" allowBlank="1" showInputMessage="1" showErrorMessage="1" errorTitle="Invalid Entry" error="Select from list" promptTitle="Drop-Down" prompt="Select from list" sqref="O294:O347 O8:O59 O61:O86 O88:O108 O110:O166 O168:O208 O210:O236 O238:O245 O247:O250 O252:O270 O272:O287 O289 O291:O292 O349:O380 O382:O391 O393:O438 O440:O441 O443:O446 O448:O477 O479:O518 O520 O522:O526 O528:O529 O531:O532 O535:O537" xr:uid="{2BC1B0FD-E0EC-439F-8A49-7F4513789C40}">
      <formula1>frequency</formula1>
    </dataValidation>
    <dataValidation type="list" allowBlank="1" showInputMessage="1" showErrorMessage="1" errorTitle="Invalid Entry" error="Select from list" promptTitle="Drop-Down" prompt="Select from list" sqref="N294:N347 N8:N59 N61:N86 N88:N108 N110:N166 N168:N208 N210:N236 N238:N245 N247:N250 N252:N270 N272:N287 N289 N291:N292 N349:N380 N382:N391 N393:N438 N440:N441 N443:N446 N448:N477 N479:N518 N520 N522:N526 N528:N529 N531:N532 N535:N537" xr:uid="{EEFF0039-75BE-4BFB-91F3-4FD11DC295C4}">
      <formula1>likelihood</formula1>
    </dataValidation>
    <dataValidation type="list" allowBlank="1" showInputMessage="1" showErrorMessage="1" errorTitle="Invalid Entry" error="Select from list" promptTitle="Drop-Down" prompt="Select from list" sqref="M294:M347 M8:M59 M61:M86 M88:M108 M110:M166 M168:M208 M210:M236 M238:M245 M247:M250 M252:M270 M272:M287 M289 M291:M292 M349:M380 M382:M391 M393:M438 M440:M441 M443:M446 M448:M477 M479:M518 M520 M522:M526 M528:M529 M531:M532 M535:M537" xr:uid="{C716E9FF-1209-4C8B-A3D6-7A6D25AA7C03}">
      <formula1>consequence</formula1>
    </dataValidation>
    <dataValidation type="list" allowBlank="1" showInputMessage="1" showErrorMessage="1" errorTitle="Invalid Entry" error="Select from list" promptTitle="Drop-Down" prompt="Select from list" sqref="K294:K347 K8:K59 K61:K86 K88:K108 K110:K166 K168:K208 K210:K236 K238:K245 K247:K250 K252:K270 K272:K287 K289 K291:K292 K349:K380 K382:K391 K393:K438 K440:K441 K443:K446 K448:K477 K479:K518 K520 K522:K526 K528:K529 K531:K532 K535:K537" xr:uid="{1175DB39-7DD8-4BE2-8827-61EB92AF5B1C}">
      <formula1>"Yes,No"</formula1>
    </dataValidation>
    <dataValidation type="list" allowBlank="1" showInputMessage="1" showErrorMessage="1" errorTitle="Invalid Entry" error="Select from list" promptTitle="Drop-Down" prompt="Select from list" sqref="E294:E347 E8:E59 E61:E86 E88:E108 E110:E166 E168:E208 E210:E236 E238:E245 E247:E250 E252:E270 E272:E287 E289 E291:E292 E349:E380 E382:E391 E393:E438 E440:E441 E443:E446 E448:E477 E479:E518 E520 E522:E526 E528:E529 E531:E532 E535:E537" xr:uid="{31C0ACC5-8695-4C0A-BE3E-782A6A03A938}">
      <formula1>"Inhalation,Ingestion,Injection,Skin absorption"</formula1>
    </dataValidation>
  </dataValidations>
  <pageMargins left="0.19685039370078741" right="0.22" top="0.25" bottom="0.19685039370078741" header="0" footer="0"/>
  <pageSetup paperSize="9" scale="26" fitToHeight="0" orientation="landscape" r:id="rId1"/>
  <headerFooter scaleWithDoc="0" alignWithMargins="0">
    <oddHeader>&amp;L&amp;14HCARA&amp;C&amp;14Page &amp;P of &amp;N&amp;R&amp;G</oddHeader>
  </headerFooter>
  <legacyDrawingHF r:id="rId2"/>
  <extLst>
    <ext xmlns:x14="http://schemas.microsoft.com/office/spreadsheetml/2009/9/main" uri="{CCE6A557-97BC-4b89-ADB6-D9C93CAAB3DF}">
      <x14:dataValidations xmlns:xm="http://schemas.microsoft.com/office/excel/2006/main" xWindow="1272" yWindow="736" count="5">
        <x14:dataValidation type="list" allowBlank="1" showInputMessage="1" showErrorMessage="1" errorTitle="Invalid entry" error="Select from list" promptTitle="Drop-Down" prompt="Select from list" xr:uid="{6DB6F1F3-06E1-4D9A-A12C-D22628B0F509}">
          <x14:formula1>
            <xm:f>'Display Lists'!$B$31:$B$35</xm:f>
          </x14:formula1>
          <xm:sqref>U294:U347 U8:U59 U61:U86 U88:U108 U110:U166 U168:U208 U210:U236 U238:U245 U247:U250 U252:U270 U272:U287 U289 U291:U292 U349:U380 U382:U391 U393:U438 U440:U441 U443:U446 U448:U477 U479:U518 U520 U522:U526 U528:U529 U531:U532 U535:U537</xm:sqref>
        </x14:dataValidation>
        <x14:dataValidation type="list" allowBlank="1" showInputMessage="1" showErrorMessage="1" errorTitle="Invalid entry" error="Select from list" promptTitle="Drop-Down" prompt="Select from list" xr:uid="{C874C903-E7B1-42A4-A3EE-83E94ADF2735}">
          <x14:formula1>
            <xm:f>'Display Lists'!$D$24:$D$28</xm:f>
          </x14:formula1>
          <xm:sqref>Q294:Q347 Q8:Q59 Q61:Q86 Q88:Q108 Q110:Q166 Q168:Q208 Q210:Q236 Q238:Q245 Q247:Q250 Q252:Q270 Q272:Q287 Q289 Q291:Q292 Q349:Q380 Q382:Q391 Q393:Q438 Q440:Q441 Q443:Q446 Q448:Q477 Q479:Q518 Q520 Q522:Q526 Q528:Q529 Q531:Q532 Q535:Q537</xm:sqref>
        </x14:dataValidation>
        <x14:dataValidation type="list" allowBlank="1" showInputMessage="1" showErrorMessage="1" errorTitle="Invalid Entry" error="Select from list" promptTitle="Drop-Down" prompt="Select from list" xr:uid="{50D3802C-C373-4F51-96D6-519C11F57ABD}">
          <x14:formula1>
            <xm:f>'Display Lists'!$E$11:$E$15</xm:f>
          </x14:formula1>
          <xm:sqref>J294:J347 J8:J59 J61:J86 J88:J108 J110:J166 J168:J208 J210:J236 J238:J245 J247:J250 J252:J270 J272:J287 J289 J291:J292 J349:J380 J382:J391 J393:J438 J440:J441 J443:J446 J448:J477 J479:J518 J520 J522:J526 J528:J529 J531:J532 J535:J537</xm:sqref>
        </x14:dataValidation>
        <x14:dataValidation type="list" allowBlank="1" showInputMessage="1" showErrorMessage="1" errorTitle="Invalid Entry" error="Select from list" promptTitle="Drop-Down" prompt="Select from list" xr:uid="{9C7FB417-E842-4615-B222-E7FF15016E6D}">
          <x14:formula1>
            <xm:f>'Display Lists'!$E$4:$E$8</xm:f>
          </x14:formula1>
          <xm:sqref>H294:H347 H8:H59 H61:H86 H88:H108 H110:H166 H168:H208 H210:H236 H238:H245 H247:H250 H252:H270 H272:H287 H289 H291:H292 H349:H380 H382:H391 H393:H438 H440:H441 H443:H446 H448:H477 H479:H518 H520 H522:H526 H528:H529 H531:H532 H535:H537</xm:sqref>
        </x14:dataValidation>
        <x14:dataValidation type="list" allowBlank="1" showInputMessage="1" showErrorMessage="1" errorTitle="Invalid Entry" error="Select from list" promptTitle="Drop-Down" prompt="Select from list" xr:uid="{E336A594-17DA-471D-9D34-A71F06BEAC54}">
          <x14:formula1>
            <xm:f>'Display Lists'!$C$32:$C$40</xm:f>
          </x14:formula1>
          <xm:sqref>I294:I347 I8:I59 I61:I86 I88:I108 I110:I166 I168:I208 I210:I236 I238:I245 I247:I250 I252:I270 I272:I287 I289 I291:I292 I349:I380 I382:I391 I393:I438 I440:I441 I443:I446 I448:I477 I479:I518 I520 I522:I526 I528:I529 I531:I532 I535:I537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001"/>
  <sheetViews>
    <sheetView showGridLines="0" topLeftCell="A3" workbookViewId="0">
      <selection activeCell="L14" sqref="L14"/>
    </sheetView>
  </sheetViews>
  <sheetFormatPr defaultColWidth="12.59765625" defaultRowHeight="15" customHeight="1" x14ac:dyDescent="0.25"/>
  <cols>
    <col min="1" max="1" width="14.19921875" customWidth="1"/>
    <col min="2" max="2" width="7.59765625" customWidth="1"/>
    <col min="3" max="3" width="29.69921875" customWidth="1"/>
    <col min="4" max="4" width="22.5" customWidth="1"/>
    <col min="5" max="5" width="11.5" customWidth="1"/>
    <col min="6" max="6" width="11.8984375" customWidth="1"/>
    <col min="7" max="7" width="12.3984375" customWidth="1"/>
    <col min="8" max="8" width="11.09765625" customWidth="1"/>
    <col min="9" max="9" width="11.3984375" customWidth="1"/>
    <col min="10" max="10" width="9.69921875" customWidth="1"/>
    <col min="11" max="11" width="10.19921875" customWidth="1"/>
    <col min="12" max="12" width="10.8984375" customWidth="1"/>
    <col min="13" max="27" width="7.59765625" customWidth="1"/>
  </cols>
  <sheetData>
    <row r="1" spans="1:14" ht="33" customHeight="1" x14ac:dyDescent="0.25">
      <c r="B1" s="204" t="s">
        <v>555</v>
      </c>
      <c r="C1" s="205"/>
      <c r="D1" s="205"/>
      <c r="E1" s="206" t="s">
        <v>556</v>
      </c>
      <c r="F1" s="207"/>
      <c r="G1" s="207"/>
      <c r="H1" s="207"/>
      <c r="I1" s="207"/>
    </row>
    <row r="2" spans="1:14" ht="23.25" customHeight="1" x14ac:dyDescent="0.25">
      <c r="A2" s="80"/>
      <c r="B2" s="6" t="s">
        <v>558</v>
      </c>
      <c r="C2" s="6" t="s">
        <v>559</v>
      </c>
      <c r="D2" s="6" t="s">
        <v>560</v>
      </c>
      <c r="E2" s="7">
        <v>1</v>
      </c>
      <c r="F2" s="7">
        <v>2</v>
      </c>
      <c r="G2" s="7">
        <v>3</v>
      </c>
      <c r="H2" s="7">
        <v>4</v>
      </c>
      <c r="I2" s="7">
        <v>5</v>
      </c>
      <c r="N2" t="s">
        <v>557</v>
      </c>
    </row>
    <row r="3" spans="1:14" ht="51" customHeight="1" x14ac:dyDescent="0.25">
      <c r="A3" s="162"/>
      <c r="B3" s="8">
        <v>0</v>
      </c>
      <c r="C3" s="32" t="s">
        <v>562</v>
      </c>
      <c r="D3" s="13" t="s">
        <v>561</v>
      </c>
      <c r="E3" s="9" t="s">
        <v>563</v>
      </c>
      <c r="F3" s="9" t="s">
        <v>563</v>
      </c>
      <c r="G3" s="9" t="s">
        <v>563</v>
      </c>
      <c r="H3" s="9" t="s">
        <v>563</v>
      </c>
      <c r="I3" s="9" t="s">
        <v>563</v>
      </c>
    </row>
    <row r="4" spans="1:14" ht="30.75" customHeight="1" x14ac:dyDescent="0.25">
      <c r="A4" s="162"/>
      <c r="B4" s="196">
        <v>1</v>
      </c>
      <c r="C4" s="209" t="s">
        <v>564</v>
      </c>
      <c r="D4" s="14" t="s">
        <v>565</v>
      </c>
      <c r="E4" s="208" t="s">
        <v>566</v>
      </c>
      <c r="F4" s="208" t="s">
        <v>567</v>
      </c>
      <c r="G4" s="197" t="s">
        <v>568</v>
      </c>
      <c r="H4" s="197" t="s">
        <v>569</v>
      </c>
      <c r="I4" s="198" t="s">
        <v>570</v>
      </c>
    </row>
    <row r="5" spans="1:14" ht="19.5" customHeight="1" x14ac:dyDescent="0.25">
      <c r="A5" s="162"/>
      <c r="B5" s="195"/>
      <c r="C5" s="210"/>
      <c r="D5" s="15" t="s">
        <v>571</v>
      </c>
      <c r="E5" s="195"/>
      <c r="F5" s="195"/>
      <c r="G5" s="195"/>
      <c r="H5" s="195"/>
      <c r="I5" s="195"/>
    </row>
    <row r="6" spans="1:14" ht="27" customHeight="1" x14ac:dyDescent="0.25">
      <c r="A6" s="162"/>
      <c r="B6" s="196">
        <v>2</v>
      </c>
      <c r="C6" s="209" t="s">
        <v>745</v>
      </c>
      <c r="D6" s="14" t="s">
        <v>572</v>
      </c>
      <c r="E6" s="208" t="s">
        <v>567</v>
      </c>
      <c r="F6" s="197" t="s">
        <v>569</v>
      </c>
      <c r="G6" s="198" t="s">
        <v>573</v>
      </c>
      <c r="H6" s="198" t="s">
        <v>574</v>
      </c>
      <c r="I6" s="198" t="s">
        <v>575</v>
      </c>
    </row>
    <row r="7" spans="1:14" ht="23.25" customHeight="1" x14ac:dyDescent="0.25">
      <c r="A7" s="162"/>
      <c r="B7" s="195"/>
      <c r="C7" s="210"/>
      <c r="D7" s="15" t="s">
        <v>576</v>
      </c>
      <c r="E7" s="195"/>
      <c r="F7" s="195"/>
      <c r="G7" s="195"/>
      <c r="H7" s="195"/>
      <c r="I7" s="195"/>
    </row>
    <row r="8" spans="1:14" ht="34.5" customHeight="1" x14ac:dyDescent="0.25">
      <c r="A8" s="162"/>
      <c r="B8" s="196">
        <v>3</v>
      </c>
      <c r="C8" s="209" t="s">
        <v>746</v>
      </c>
      <c r="D8" s="14" t="s">
        <v>577</v>
      </c>
      <c r="E8" s="197" t="s">
        <v>568</v>
      </c>
      <c r="F8" s="198" t="s">
        <v>573</v>
      </c>
      <c r="G8" s="198" t="s">
        <v>578</v>
      </c>
      <c r="H8" s="199" t="s">
        <v>579</v>
      </c>
      <c r="I8" s="199" t="s">
        <v>580</v>
      </c>
    </row>
    <row r="9" spans="1:14" ht="28.2" customHeight="1" x14ac:dyDescent="0.25">
      <c r="A9" s="162"/>
      <c r="B9" s="195"/>
      <c r="C9" s="210"/>
      <c r="D9" s="15" t="s">
        <v>581</v>
      </c>
      <c r="E9" s="195"/>
      <c r="F9" s="195"/>
      <c r="G9" s="195"/>
      <c r="H9" s="195"/>
      <c r="I9" s="195"/>
    </row>
    <row r="10" spans="1:14" ht="34.5" customHeight="1" x14ac:dyDescent="0.25">
      <c r="A10" s="162"/>
      <c r="B10" s="196">
        <v>4</v>
      </c>
      <c r="C10" s="202" t="s">
        <v>747</v>
      </c>
      <c r="D10" s="14" t="s">
        <v>582</v>
      </c>
      <c r="E10" s="197" t="s">
        <v>569</v>
      </c>
      <c r="F10" s="198" t="s">
        <v>583</v>
      </c>
      <c r="G10" s="199" t="s">
        <v>579</v>
      </c>
      <c r="H10" s="199" t="s">
        <v>584</v>
      </c>
      <c r="I10" s="194" t="s">
        <v>585</v>
      </c>
    </row>
    <row r="11" spans="1:14" ht="21" customHeight="1" x14ac:dyDescent="0.25">
      <c r="A11" s="162"/>
      <c r="B11" s="195"/>
      <c r="C11" s="203"/>
      <c r="D11" s="15" t="s">
        <v>586</v>
      </c>
      <c r="E11" s="195"/>
      <c r="F11" s="195"/>
      <c r="G11" s="195"/>
      <c r="H11" s="195"/>
      <c r="I11" s="195"/>
    </row>
    <row r="12" spans="1:14" ht="25.5" customHeight="1" x14ac:dyDescent="0.25">
      <c r="A12" s="162"/>
      <c r="B12" s="196">
        <v>5</v>
      </c>
      <c r="C12" s="202" t="s">
        <v>748</v>
      </c>
      <c r="D12" s="200" t="s">
        <v>587</v>
      </c>
      <c r="E12" s="198" t="s">
        <v>588</v>
      </c>
      <c r="F12" s="213" t="s">
        <v>589</v>
      </c>
      <c r="G12" s="199" t="s">
        <v>580</v>
      </c>
      <c r="H12" s="194" t="s">
        <v>585</v>
      </c>
      <c r="I12" s="194" t="s">
        <v>590</v>
      </c>
    </row>
    <row r="13" spans="1:14" ht="25.5" customHeight="1" x14ac:dyDescent="0.25">
      <c r="B13" s="195"/>
      <c r="C13" s="203"/>
      <c r="D13" s="201"/>
      <c r="E13" s="195"/>
      <c r="F13" s="214"/>
      <c r="G13" s="195"/>
      <c r="H13" s="195"/>
      <c r="I13" s="195"/>
    </row>
    <row r="14" spans="1:14" ht="28.5" customHeight="1" x14ac:dyDescent="0.3">
      <c r="B14" s="211" t="s">
        <v>591</v>
      </c>
      <c r="C14" s="212"/>
      <c r="D14" s="23" t="s">
        <v>592</v>
      </c>
      <c r="E14" s="21" t="s">
        <v>593</v>
      </c>
      <c r="F14" s="22" t="s">
        <v>88</v>
      </c>
      <c r="G14" s="22" t="s">
        <v>39</v>
      </c>
      <c r="H14" s="22" t="s">
        <v>47</v>
      </c>
      <c r="I14" s="22" t="s">
        <v>594</v>
      </c>
      <c r="M14" s="2"/>
      <c r="N14" s="1"/>
    </row>
    <row r="15" spans="1:14" ht="29.25" customHeight="1" x14ac:dyDescent="0.3">
      <c r="B15" s="96"/>
      <c r="C15" s="97"/>
      <c r="D15" s="10"/>
      <c r="E15" s="98"/>
      <c r="F15" s="98"/>
      <c r="G15" s="98"/>
      <c r="H15" s="98"/>
      <c r="I15" s="98"/>
      <c r="M15" s="2"/>
      <c r="N15" s="1"/>
    </row>
    <row r="16" spans="1:14" ht="28.95" customHeight="1" x14ac:dyDescent="0.3">
      <c r="B16" s="216" t="s">
        <v>595</v>
      </c>
      <c r="C16" s="217"/>
      <c r="D16" s="218"/>
      <c r="E16" s="11">
        <v>1</v>
      </c>
      <c r="F16" s="11">
        <v>2</v>
      </c>
      <c r="G16" s="11">
        <v>3</v>
      </c>
      <c r="H16" s="11">
        <v>4</v>
      </c>
      <c r="I16" s="11">
        <v>5</v>
      </c>
      <c r="M16" s="2"/>
      <c r="N16" s="1"/>
    </row>
    <row r="17" spans="2:14" ht="28.5" customHeight="1" x14ac:dyDescent="0.3">
      <c r="D17" s="24" t="s">
        <v>596</v>
      </c>
      <c r="E17" s="16" t="s">
        <v>89</v>
      </c>
      <c r="F17" s="16" t="s">
        <v>40</v>
      </c>
      <c r="G17" s="16" t="s">
        <v>368</v>
      </c>
      <c r="H17" s="16" t="s">
        <v>159</v>
      </c>
      <c r="I17" s="16" t="s">
        <v>251</v>
      </c>
      <c r="M17" s="2"/>
      <c r="N17" s="1"/>
    </row>
    <row r="18" spans="2:14" ht="42.6" customHeight="1" x14ac:dyDescent="0.3">
      <c r="B18" s="99"/>
      <c r="C18" s="100"/>
      <c r="D18" s="25" t="s">
        <v>597</v>
      </c>
      <c r="E18" s="17" t="s">
        <v>90</v>
      </c>
      <c r="F18" s="18" t="s">
        <v>41</v>
      </c>
      <c r="G18" s="18" t="s">
        <v>598</v>
      </c>
      <c r="H18" s="18" t="s">
        <v>599</v>
      </c>
      <c r="I18" s="19" t="s">
        <v>600</v>
      </c>
      <c r="N18" s="1"/>
    </row>
    <row r="19" spans="2:14" ht="36" x14ac:dyDescent="0.3">
      <c r="B19" s="99"/>
      <c r="C19" s="100"/>
      <c r="D19" s="215" t="s">
        <v>601</v>
      </c>
      <c r="E19" s="17" t="s">
        <v>602</v>
      </c>
      <c r="F19" s="18" t="s">
        <v>603</v>
      </c>
      <c r="G19" s="18" t="s">
        <v>604</v>
      </c>
      <c r="H19" s="18" t="s">
        <v>605</v>
      </c>
      <c r="I19" s="18" t="s">
        <v>606</v>
      </c>
      <c r="N19" s="1"/>
    </row>
    <row r="20" spans="2:14" ht="48" x14ac:dyDescent="0.3">
      <c r="B20" s="99"/>
      <c r="C20" s="100"/>
      <c r="D20" s="201"/>
      <c r="E20" s="20" t="s">
        <v>607</v>
      </c>
      <c r="F20" s="16" t="s">
        <v>91</v>
      </c>
      <c r="G20" s="16" t="s">
        <v>42</v>
      </c>
      <c r="H20" s="16" t="s">
        <v>97</v>
      </c>
      <c r="I20" s="16" t="s">
        <v>608</v>
      </c>
      <c r="N20" s="1"/>
    </row>
    <row r="22" spans="2:14" ht="15.75" customHeight="1" x14ac:dyDescent="0.25"/>
    <row r="23" spans="2:14" ht="15.75" customHeight="1" x14ac:dyDescent="0.25"/>
    <row r="24" spans="2:14" ht="15.75" customHeight="1" x14ac:dyDescent="0.25"/>
    <row r="25" spans="2:14" ht="15.75" customHeight="1" x14ac:dyDescent="0.25"/>
    <row r="26" spans="2:14" ht="15.75" customHeight="1" x14ac:dyDescent="0.25"/>
    <row r="27" spans="2:14" ht="15.75" customHeight="1" x14ac:dyDescent="0.25"/>
    <row r="28" spans="2:14" ht="15.75" customHeight="1" x14ac:dyDescent="0.25"/>
    <row r="29" spans="2:14" ht="15.75" customHeight="1" x14ac:dyDescent="0.25"/>
    <row r="30" spans="2:14" ht="15.75" customHeight="1" x14ac:dyDescent="0.25"/>
    <row r="31" spans="2:14" ht="15.75" customHeight="1" x14ac:dyDescent="0.25"/>
    <row r="32" spans="2: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41">
    <mergeCell ref="B14:C14"/>
    <mergeCell ref="F12:F13"/>
    <mergeCell ref="G12:G13"/>
    <mergeCell ref="D19:D20"/>
    <mergeCell ref="B16:D16"/>
    <mergeCell ref="C12:C13"/>
    <mergeCell ref="I8:I9"/>
    <mergeCell ref="B4:B5"/>
    <mergeCell ref="B6:B7"/>
    <mergeCell ref="F6:F7"/>
    <mergeCell ref="G6:G7"/>
    <mergeCell ref="H6:H7"/>
    <mergeCell ref="I6:I7"/>
    <mergeCell ref="B8:B9"/>
    <mergeCell ref="E6:E7"/>
    <mergeCell ref="E8:E9"/>
    <mergeCell ref="F8:F9"/>
    <mergeCell ref="G8:G9"/>
    <mergeCell ref="H8:H9"/>
    <mergeCell ref="C4:C5"/>
    <mergeCell ref="C6:C7"/>
    <mergeCell ref="C8:C9"/>
    <mergeCell ref="B1:D1"/>
    <mergeCell ref="E1:I1"/>
    <mergeCell ref="E4:E5"/>
    <mergeCell ref="F4:F5"/>
    <mergeCell ref="G4:G5"/>
    <mergeCell ref="H4:H5"/>
    <mergeCell ref="I4:I5"/>
    <mergeCell ref="H12:H13"/>
    <mergeCell ref="I12:I13"/>
    <mergeCell ref="B10:B11"/>
    <mergeCell ref="E10:E11"/>
    <mergeCell ref="F10:F11"/>
    <mergeCell ref="G10:G11"/>
    <mergeCell ref="H10:H11"/>
    <mergeCell ref="I10:I11"/>
    <mergeCell ref="B12:B13"/>
    <mergeCell ref="D12:D13"/>
    <mergeCell ref="E12:E13"/>
    <mergeCell ref="C10:C11"/>
  </mergeCells>
  <pageMargins left="0.7" right="0.7" top="0.75" bottom="0.28000000000000003"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C17D8-17FE-46AF-B9E9-55E08310814B}">
  <dimension ref="A1:C20"/>
  <sheetViews>
    <sheetView workbookViewId="0">
      <selection activeCell="C24" sqref="C24"/>
    </sheetView>
  </sheetViews>
  <sheetFormatPr defaultRowHeight="13.8" x14ac:dyDescent="0.25"/>
  <cols>
    <col min="1" max="1" width="10.5" customWidth="1"/>
    <col min="2" max="2" width="4.59765625" customWidth="1"/>
    <col min="3" max="3" width="48" customWidth="1"/>
  </cols>
  <sheetData>
    <row r="1" spans="1:3" ht="23.4" customHeight="1" x14ac:dyDescent="0.25">
      <c r="A1" s="115" t="s">
        <v>609</v>
      </c>
    </row>
    <row r="2" spans="1:3" ht="17.100000000000001" customHeight="1" x14ac:dyDescent="0.25">
      <c r="A2" s="116">
        <v>1</v>
      </c>
      <c r="B2" s="118" t="s">
        <v>610</v>
      </c>
    </row>
    <row r="3" spans="1:3" ht="17.100000000000001" customHeight="1" x14ac:dyDescent="0.25">
      <c r="A3" s="116">
        <v>2</v>
      </c>
      <c r="B3" s="118" t="s">
        <v>611</v>
      </c>
    </row>
    <row r="4" spans="1:3" ht="17.100000000000001" customHeight="1" x14ac:dyDescent="0.25">
      <c r="A4" s="116">
        <v>3</v>
      </c>
      <c r="B4" s="118" t="s">
        <v>612</v>
      </c>
    </row>
    <row r="5" spans="1:3" ht="17.100000000000001" customHeight="1" x14ac:dyDescent="0.25">
      <c r="A5" s="116">
        <v>4</v>
      </c>
      <c r="B5" s="118" t="s">
        <v>613</v>
      </c>
    </row>
    <row r="6" spans="1:3" ht="17.100000000000001" customHeight="1" x14ac:dyDescent="0.25">
      <c r="A6" s="116">
        <v>5</v>
      </c>
      <c r="B6" s="118" t="s">
        <v>749</v>
      </c>
    </row>
    <row r="7" spans="1:3" ht="17.100000000000001" customHeight="1" x14ac:dyDescent="0.25">
      <c r="B7" s="117" t="s">
        <v>614</v>
      </c>
      <c r="C7" s="118" t="s">
        <v>615</v>
      </c>
    </row>
    <row r="8" spans="1:3" ht="17.100000000000001" customHeight="1" x14ac:dyDescent="0.25">
      <c r="B8" s="117" t="s">
        <v>616</v>
      </c>
      <c r="C8" s="118" t="s">
        <v>617</v>
      </c>
    </row>
    <row r="9" spans="1:3" ht="17.100000000000001" customHeight="1" x14ac:dyDescent="0.25">
      <c r="B9" s="117" t="s">
        <v>618</v>
      </c>
      <c r="C9" s="118" t="s">
        <v>619</v>
      </c>
    </row>
    <row r="10" spans="1:3" ht="17.100000000000001" customHeight="1" x14ac:dyDescent="0.25">
      <c r="B10" s="117" t="s">
        <v>620</v>
      </c>
      <c r="C10" s="118" t="s">
        <v>621</v>
      </c>
    </row>
    <row r="12" spans="1:3" x14ac:dyDescent="0.25">
      <c r="A12" s="114" t="s">
        <v>622</v>
      </c>
      <c r="B12" s="117" t="s">
        <v>623</v>
      </c>
      <c r="C12" s="118" t="s">
        <v>624</v>
      </c>
    </row>
    <row r="13" spans="1:3" x14ac:dyDescent="0.25">
      <c r="B13" s="117" t="s">
        <v>625</v>
      </c>
      <c r="C13" s="118" t="s">
        <v>626</v>
      </c>
    </row>
    <row r="15" spans="1:3" x14ac:dyDescent="0.25">
      <c r="B15" s="120" t="s">
        <v>627</v>
      </c>
    </row>
    <row r="16" spans="1:3" x14ac:dyDescent="0.25">
      <c r="A16" s="165" t="s">
        <v>628</v>
      </c>
      <c r="B16" s="118" t="s">
        <v>629</v>
      </c>
    </row>
    <row r="17" spans="1:3" x14ac:dyDescent="0.25">
      <c r="A17" s="165" t="s">
        <v>369</v>
      </c>
      <c r="B17" s="118" t="s">
        <v>1196</v>
      </c>
      <c r="C17" s="86"/>
    </row>
    <row r="18" spans="1:3" x14ac:dyDescent="0.25">
      <c r="A18" s="165" t="s">
        <v>238</v>
      </c>
      <c r="B18" s="118" t="s">
        <v>1197</v>
      </c>
      <c r="C18" s="86"/>
    </row>
    <row r="19" spans="1:3" x14ac:dyDescent="0.25">
      <c r="A19" s="165" t="s">
        <v>411</v>
      </c>
      <c r="B19" s="118" t="s">
        <v>1198</v>
      </c>
      <c r="C19" s="86"/>
    </row>
    <row r="20" spans="1:3" x14ac:dyDescent="0.25">
      <c r="B20" s="118" t="s">
        <v>1199</v>
      </c>
      <c r="C20" s="8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43CC-EB2B-4C42-8390-BA222554C9B0}">
  <dimension ref="B1:G16"/>
  <sheetViews>
    <sheetView workbookViewId="0">
      <selection activeCell="F4" sqref="F4"/>
    </sheetView>
  </sheetViews>
  <sheetFormatPr defaultRowHeight="13.8" x14ac:dyDescent="0.25"/>
  <cols>
    <col min="2" max="2" width="18.8984375" customWidth="1"/>
    <col min="3" max="3" width="31.59765625" customWidth="1"/>
    <col min="4" max="5" width="19.3984375" customWidth="1"/>
    <col min="6" max="6" width="54" customWidth="1"/>
    <col min="7" max="7" width="57.59765625" customWidth="1"/>
    <col min="8" max="8" width="32.8984375" customWidth="1"/>
  </cols>
  <sheetData>
    <row r="1" spans="2:7" ht="21.9" customHeight="1" x14ac:dyDescent="0.25">
      <c r="B1" s="107" t="s">
        <v>630</v>
      </c>
      <c r="C1" s="104"/>
      <c r="D1" s="104"/>
      <c r="E1" s="104"/>
      <c r="F1" s="104"/>
      <c r="G1" s="104"/>
    </row>
    <row r="3" spans="2:7" ht="27" customHeight="1" x14ac:dyDescent="0.25">
      <c r="B3" s="106" t="s">
        <v>631</v>
      </c>
      <c r="C3" s="112" t="s">
        <v>632</v>
      </c>
      <c r="D3" s="106" t="s">
        <v>633</v>
      </c>
      <c r="E3" s="112" t="s">
        <v>634</v>
      </c>
      <c r="F3" s="106" t="s">
        <v>635</v>
      </c>
      <c r="G3" s="106" t="s">
        <v>636</v>
      </c>
    </row>
    <row r="4" spans="2:7" ht="207" x14ac:dyDescent="0.25">
      <c r="B4" s="108"/>
      <c r="C4" s="109"/>
      <c r="D4" s="109"/>
      <c r="E4" s="113"/>
      <c r="F4" s="105" t="s">
        <v>750</v>
      </c>
      <c r="G4" s="109" t="s">
        <v>637</v>
      </c>
    </row>
    <row r="5" spans="2:7" x14ac:dyDescent="0.25">
      <c r="B5" s="110"/>
      <c r="C5" s="110"/>
      <c r="D5" s="110"/>
      <c r="E5" s="110"/>
      <c r="G5" s="110"/>
    </row>
    <row r="6" spans="2:7" x14ac:dyDescent="0.25">
      <c r="B6" s="110"/>
      <c r="C6" s="110"/>
      <c r="D6" s="110"/>
      <c r="E6" s="110"/>
      <c r="G6" s="110"/>
    </row>
    <row r="7" spans="2:7" x14ac:dyDescent="0.25">
      <c r="B7" s="110"/>
      <c r="C7" s="110"/>
      <c r="D7" s="110"/>
      <c r="E7" s="110"/>
      <c r="G7" s="110"/>
    </row>
    <row r="8" spans="2:7" x14ac:dyDescent="0.25">
      <c r="B8" s="110"/>
      <c r="C8" s="110"/>
      <c r="D8" s="110"/>
      <c r="E8" s="110"/>
      <c r="G8" s="110"/>
    </row>
    <row r="9" spans="2:7" x14ac:dyDescent="0.25">
      <c r="B9" s="110"/>
      <c r="C9" s="110"/>
      <c r="D9" s="110"/>
      <c r="E9" s="110"/>
      <c r="G9" s="110"/>
    </row>
    <row r="10" spans="2:7" x14ac:dyDescent="0.25">
      <c r="B10" s="110"/>
      <c r="C10" s="110"/>
      <c r="D10" s="110"/>
      <c r="E10" s="110"/>
      <c r="G10" s="110"/>
    </row>
    <row r="11" spans="2:7" x14ac:dyDescent="0.25">
      <c r="B11" s="110"/>
      <c r="C11" s="110"/>
      <c r="D11" s="110"/>
      <c r="E11" s="110"/>
      <c r="G11" s="110"/>
    </row>
    <row r="12" spans="2:7" x14ac:dyDescent="0.25">
      <c r="B12" s="110"/>
      <c r="C12" s="110"/>
      <c r="D12" s="110"/>
      <c r="E12" s="110"/>
      <c r="G12" s="110"/>
    </row>
    <row r="13" spans="2:7" x14ac:dyDescent="0.25">
      <c r="B13" s="110"/>
      <c r="C13" s="110"/>
      <c r="D13" s="110"/>
      <c r="E13" s="110"/>
      <c r="G13" s="110"/>
    </row>
    <row r="14" spans="2:7" x14ac:dyDescent="0.25">
      <c r="B14" s="110"/>
      <c r="C14" s="110"/>
      <c r="D14" s="110"/>
      <c r="E14" s="110"/>
      <c r="G14" s="110"/>
    </row>
    <row r="15" spans="2:7" x14ac:dyDescent="0.25">
      <c r="B15" s="110"/>
      <c r="C15" s="110"/>
      <c r="D15" s="110"/>
      <c r="E15" s="110"/>
      <c r="G15" s="110"/>
    </row>
    <row r="16" spans="2:7" x14ac:dyDescent="0.25">
      <c r="B16" s="110"/>
      <c r="C16" s="110"/>
      <c r="D16" s="110"/>
      <c r="E16" s="110"/>
      <c r="G16" s="11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A34FC-5F34-4E54-82A8-9B29C79F495A}">
  <sheetPr codeName="Sheet3"/>
  <dimension ref="B2:F42"/>
  <sheetViews>
    <sheetView topLeftCell="B7" workbookViewId="0">
      <selection activeCell="E34" sqref="E34"/>
    </sheetView>
  </sheetViews>
  <sheetFormatPr defaultRowHeight="13.8" x14ac:dyDescent="0.25"/>
  <cols>
    <col min="2" max="2" width="136.5" bestFit="1" customWidth="1"/>
    <col min="3" max="3" width="24.69921875" bestFit="1" customWidth="1"/>
    <col min="4" max="4" width="24.3984375" bestFit="1" customWidth="1"/>
    <col min="5" max="5" width="37.19921875" bestFit="1" customWidth="1"/>
    <col min="6" max="6" width="8.09765625" customWidth="1"/>
  </cols>
  <sheetData>
    <row r="2" spans="2:5" x14ac:dyDescent="0.25">
      <c r="B2" s="85" t="s">
        <v>559</v>
      </c>
    </row>
    <row r="3" spans="2:5" ht="14.25" customHeight="1" x14ac:dyDescent="0.25">
      <c r="B3" t="str">
        <f>'Risk Matrix'!$C$3</f>
        <v>None (no toxic, corrosive, irritant or asphyxiant)</v>
      </c>
      <c r="C3">
        <v>0</v>
      </c>
      <c r="E3" s="85" t="s">
        <v>1207</v>
      </c>
    </row>
    <row r="4" spans="2:5" ht="14.25" customHeight="1" x14ac:dyDescent="0.25">
      <c r="B4" t="s">
        <v>553</v>
      </c>
      <c r="C4">
        <v>1</v>
      </c>
      <c r="E4" s="86" t="s">
        <v>1208</v>
      </c>
    </row>
    <row r="5" spans="2:5" ht="14.25" customHeight="1" x14ac:dyDescent="0.25">
      <c r="B5" t="s">
        <v>46</v>
      </c>
      <c r="C5">
        <v>2</v>
      </c>
      <c r="E5" s="86" t="s">
        <v>1210</v>
      </c>
    </row>
    <row r="6" spans="2:5" ht="14.25" customHeight="1" x14ac:dyDescent="0.25">
      <c r="B6" t="s">
        <v>638</v>
      </c>
      <c r="C6">
        <v>3</v>
      </c>
      <c r="E6" s="86" t="s">
        <v>1211</v>
      </c>
    </row>
    <row r="7" spans="2:5" ht="14.25" customHeight="1" x14ac:dyDescent="0.25">
      <c r="B7" t="s">
        <v>639</v>
      </c>
      <c r="C7">
        <v>4</v>
      </c>
      <c r="E7" s="86" t="s">
        <v>1200</v>
      </c>
    </row>
    <row r="8" spans="2:5" ht="14.25" customHeight="1" x14ac:dyDescent="0.25">
      <c r="B8" t="s">
        <v>38</v>
      </c>
      <c r="C8">
        <v>5</v>
      </c>
      <c r="E8" s="86" t="s">
        <v>1212</v>
      </c>
    </row>
    <row r="10" spans="2:5" ht="14.25" customHeight="1" x14ac:dyDescent="0.25">
      <c r="E10" s="85" t="s">
        <v>1218</v>
      </c>
    </row>
    <row r="11" spans="2:5" x14ac:dyDescent="0.25">
      <c r="E11" s="86" t="s">
        <v>1214</v>
      </c>
    </row>
    <row r="12" spans="2:5" ht="14.25" customHeight="1" x14ac:dyDescent="0.25">
      <c r="B12" s="85" t="s">
        <v>592</v>
      </c>
      <c r="E12" s="86" t="s">
        <v>1215</v>
      </c>
    </row>
    <row r="13" spans="2:5" x14ac:dyDescent="0.25">
      <c r="B13" t="s">
        <v>593</v>
      </c>
      <c r="C13" s="86">
        <v>1</v>
      </c>
      <c r="E13" s="86" t="s">
        <v>1216</v>
      </c>
    </row>
    <row r="14" spans="2:5" x14ac:dyDescent="0.25">
      <c r="B14" t="s">
        <v>88</v>
      </c>
      <c r="C14">
        <v>2</v>
      </c>
      <c r="E14" s="86" t="s">
        <v>1217</v>
      </c>
    </row>
    <row r="15" spans="2:5" x14ac:dyDescent="0.25">
      <c r="B15" t="s">
        <v>39</v>
      </c>
      <c r="C15">
        <v>3</v>
      </c>
      <c r="E15" s="86" t="s">
        <v>1213</v>
      </c>
    </row>
    <row r="16" spans="2:5" x14ac:dyDescent="0.25">
      <c r="B16" t="s">
        <v>47</v>
      </c>
      <c r="C16">
        <v>4</v>
      </c>
    </row>
    <row r="17" spans="2:6" x14ac:dyDescent="0.25">
      <c r="B17" t="s">
        <v>594</v>
      </c>
      <c r="C17">
        <v>5</v>
      </c>
    </row>
    <row r="22" spans="2:6" x14ac:dyDescent="0.25">
      <c r="B22" t="s">
        <v>595</v>
      </c>
    </row>
    <row r="23" spans="2:6" x14ac:dyDescent="0.25">
      <c r="B23" s="85" t="s">
        <v>596</v>
      </c>
      <c r="C23" s="85" t="s">
        <v>597</v>
      </c>
      <c r="D23" s="85" t="s">
        <v>601</v>
      </c>
    </row>
    <row r="24" spans="2:6" x14ac:dyDescent="0.25">
      <c r="B24" t="s">
        <v>89</v>
      </c>
      <c r="C24" t="s">
        <v>90</v>
      </c>
      <c r="D24" t="s">
        <v>602</v>
      </c>
      <c r="F24">
        <v>1</v>
      </c>
    </row>
    <row r="25" spans="2:6" x14ac:dyDescent="0.25">
      <c r="B25" t="s">
        <v>40</v>
      </c>
      <c r="C25" s="86" t="s">
        <v>1219</v>
      </c>
      <c r="D25" s="86" t="s">
        <v>1220</v>
      </c>
      <c r="F25">
        <v>2</v>
      </c>
    </row>
    <row r="26" spans="2:6" x14ac:dyDescent="0.25">
      <c r="B26" t="s">
        <v>368</v>
      </c>
      <c r="C26" t="s">
        <v>598</v>
      </c>
      <c r="D26" s="86" t="s">
        <v>1221</v>
      </c>
      <c r="F26">
        <v>3</v>
      </c>
    </row>
    <row r="27" spans="2:6" x14ac:dyDescent="0.25">
      <c r="B27" t="s">
        <v>159</v>
      </c>
      <c r="C27" t="s">
        <v>599</v>
      </c>
      <c r="D27" s="86" t="s">
        <v>1222</v>
      </c>
      <c r="F27">
        <v>4</v>
      </c>
    </row>
    <row r="28" spans="2:6" x14ac:dyDescent="0.25">
      <c r="B28" t="s">
        <v>251</v>
      </c>
      <c r="C28" t="s">
        <v>600</v>
      </c>
      <c r="D28" t="s">
        <v>606</v>
      </c>
      <c r="F28">
        <v>5</v>
      </c>
    </row>
    <row r="30" spans="2:6" x14ac:dyDescent="0.25">
      <c r="B30" s="122" t="s">
        <v>640</v>
      </c>
    </row>
    <row r="31" spans="2:6" x14ac:dyDescent="0.25">
      <c r="B31" s="121" t="s">
        <v>554</v>
      </c>
      <c r="C31" s="85" t="s">
        <v>1209</v>
      </c>
    </row>
    <row r="32" spans="2:6" x14ac:dyDescent="0.25">
      <c r="B32" s="121" t="s">
        <v>641</v>
      </c>
      <c r="C32" s="86" t="s">
        <v>1195</v>
      </c>
    </row>
    <row r="33" spans="2:3" x14ac:dyDescent="0.25">
      <c r="B33" s="123" t="s">
        <v>642</v>
      </c>
      <c r="C33" s="86" t="s">
        <v>1194</v>
      </c>
    </row>
    <row r="34" spans="2:3" x14ac:dyDescent="0.25">
      <c r="B34" s="121" t="s">
        <v>643</v>
      </c>
      <c r="C34" s="86" t="s">
        <v>1203</v>
      </c>
    </row>
    <row r="35" spans="2:3" x14ac:dyDescent="0.25">
      <c r="B35" s="121" t="s">
        <v>644</v>
      </c>
      <c r="C35" s="86" t="s">
        <v>1206</v>
      </c>
    </row>
    <row r="36" spans="2:3" x14ac:dyDescent="0.25">
      <c r="C36" s="86" t="s">
        <v>1202</v>
      </c>
    </row>
    <row r="37" spans="2:3" x14ac:dyDescent="0.25">
      <c r="C37" s="86" t="s">
        <v>1201</v>
      </c>
    </row>
    <row r="38" spans="2:3" x14ac:dyDescent="0.25">
      <c r="C38" s="86" t="s">
        <v>1204</v>
      </c>
    </row>
    <row r="39" spans="2:3" x14ac:dyDescent="0.25">
      <c r="C39" s="86" t="s">
        <v>1205</v>
      </c>
    </row>
    <row r="40" spans="2:3" x14ac:dyDescent="0.25">
      <c r="C40" s="86" t="s">
        <v>561</v>
      </c>
    </row>
    <row r="41" spans="2:3" x14ac:dyDescent="0.25">
      <c r="C41" s="86"/>
    </row>
    <row r="42" spans="2:3" x14ac:dyDescent="0.25">
      <c r="C42" s="86"/>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4B0A7552CF0946ADD28DAD770670C4" ma:contentTypeVersion="9" ma:contentTypeDescription="Create a new document." ma:contentTypeScope="" ma:versionID="a2ddd0776ccac21e7b17362b803326d8">
  <xsd:schema xmlns:xsd="http://www.w3.org/2001/XMLSchema" xmlns:xs="http://www.w3.org/2001/XMLSchema" xmlns:p="http://schemas.microsoft.com/office/2006/metadata/properties" xmlns:ns2="e939d901-8ae9-4b7e-adce-efaf90785f25" xmlns:ns3="f42cfde4-df74-4684-96e8-c4078b0c6938" targetNamespace="http://schemas.microsoft.com/office/2006/metadata/properties" ma:root="true" ma:fieldsID="880578d1555dd4b093841575fcd402ac" ns2:_="" ns3:_="">
    <xsd:import namespace="e939d901-8ae9-4b7e-adce-efaf90785f25"/>
    <xsd:import namespace="f42cfde4-df74-4684-96e8-c4078b0c69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39d901-8ae9-4b7e-adce-efaf90785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2cfde4-df74-4684-96e8-c4078b0c693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C81BA8-8FC4-442E-AD27-D1C15B8B496F}">
  <ds:schemaRefs>
    <ds:schemaRef ds:uri="http://schemas.microsoft.com/sharepoint/v3/contenttype/forms"/>
  </ds:schemaRefs>
</ds:datastoreItem>
</file>

<file path=customXml/itemProps2.xml><?xml version="1.0" encoding="utf-8"?>
<ds:datastoreItem xmlns:ds="http://schemas.openxmlformats.org/officeDocument/2006/customXml" ds:itemID="{5894390F-0D7E-4E3E-A828-24D4BDE73CC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19F47BF-0073-40C0-8C10-36996C326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39d901-8ae9-4b7e-adce-efaf90785f25"/>
    <ds:schemaRef ds:uri="f42cfde4-df74-4684-96e8-c4078b0c6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Risk Assessment</vt:lpstr>
      <vt:lpstr>Risk Matrix</vt:lpstr>
      <vt:lpstr>Approach - Med Surv Cat's</vt:lpstr>
      <vt:lpstr>Med Surv Protocol</vt:lpstr>
      <vt:lpstr>Display Lists</vt:lpstr>
      <vt:lpstr>consequence</vt:lpstr>
      <vt:lpstr>duration</vt:lpstr>
      <vt:lpstr>frequency</vt:lpstr>
      <vt:lpstr>likelihood</vt:lpstr>
      <vt:lpstr>'Risk Assessment'!Print_Titles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Monique Muller</cp:lastModifiedBy>
  <cp:revision/>
  <cp:lastPrinted>2023-11-22T05:47:58Z</cp:lastPrinted>
  <dcterms:created xsi:type="dcterms:W3CDTF">2015-01-29T13:21:16Z</dcterms:created>
  <dcterms:modified xsi:type="dcterms:W3CDTF">2023-11-22T05:48:08Z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0x010100CE4B0A7552CF0946ADD28DAD770670C4</vt:lpwstr>
  </property>
</Properties>
</file>